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lumns\2026 Columns\12. Over $100K\"/>
    </mc:Choice>
  </mc:AlternateContent>
  <xr:revisionPtr revIDLastSave="0" documentId="13_ncr:1_{75A41BCB-90B9-4885-A0D6-17A856C85675}" xr6:coauthVersionLast="47" xr6:coauthVersionMax="47" xr10:uidLastSave="{00000000-0000-0000-0000-000000000000}"/>
  <bookViews>
    <workbookView xWindow="-93" yWindow="-93" windowWidth="25786" windowHeight="13866" xr2:uid="{371D02DA-3AD7-4CA1-A040-FDAC142FF9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64" i="1" l="1"/>
  <c r="U41" i="1"/>
  <c r="T41" i="1"/>
  <c r="U17" i="1"/>
  <c r="T17" i="1"/>
  <c r="U58" i="1"/>
  <c r="T58" i="1"/>
  <c r="U16" i="1"/>
  <c r="T16" i="1"/>
  <c r="U33" i="1"/>
  <c r="T33" i="1"/>
  <c r="U20" i="1"/>
  <c r="T20" i="1"/>
  <c r="U25" i="1"/>
  <c r="T25" i="1"/>
  <c r="U29" i="1"/>
  <c r="T29" i="1"/>
  <c r="U38" i="1"/>
  <c r="T38" i="1"/>
  <c r="U43" i="1"/>
  <c r="T43" i="1"/>
  <c r="U50" i="1"/>
  <c r="T50" i="1"/>
  <c r="U18" i="1"/>
  <c r="T18" i="1"/>
  <c r="U27" i="1"/>
  <c r="T27" i="1"/>
  <c r="U14" i="1"/>
  <c r="T14" i="1"/>
  <c r="U52" i="1"/>
  <c r="T52" i="1"/>
  <c r="U32" i="1"/>
  <c r="T32" i="1"/>
  <c r="U45" i="1"/>
  <c r="T45" i="1"/>
  <c r="U36" i="1"/>
  <c r="T36" i="1"/>
  <c r="U13" i="1"/>
  <c r="T13" i="1"/>
  <c r="U34" i="1"/>
  <c r="T34" i="1"/>
  <c r="U24" i="1"/>
  <c r="T24" i="1"/>
  <c r="U35" i="1"/>
  <c r="T35" i="1"/>
  <c r="U30" i="1"/>
  <c r="T30" i="1"/>
  <c r="U55" i="1"/>
  <c r="T55" i="1"/>
  <c r="U47" i="1"/>
  <c r="T47" i="1"/>
  <c r="U59" i="1"/>
  <c r="T59" i="1"/>
  <c r="U57" i="1"/>
  <c r="T57" i="1"/>
  <c r="U23" i="1"/>
  <c r="T23" i="1"/>
  <c r="U22" i="1"/>
  <c r="T22" i="1"/>
  <c r="U15" i="1"/>
  <c r="T15" i="1"/>
  <c r="U28" i="1"/>
  <c r="T28" i="1"/>
  <c r="U46" i="1"/>
  <c r="T46" i="1"/>
  <c r="U56" i="1"/>
  <c r="T56" i="1"/>
  <c r="U42" i="1"/>
  <c r="T42" i="1"/>
  <c r="U54" i="1"/>
  <c r="T54" i="1"/>
  <c r="U26" i="1"/>
  <c r="T26" i="1"/>
  <c r="U49" i="1"/>
  <c r="T49" i="1"/>
  <c r="U19" i="1"/>
  <c r="T19" i="1"/>
  <c r="U53" i="1"/>
  <c r="T53" i="1"/>
  <c r="U44" i="1"/>
  <c r="T44" i="1"/>
  <c r="U51" i="1"/>
  <c r="T51" i="1"/>
  <c r="U48" i="1"/>
  <c r="T48" i="1"/>
  <c r="U37" i="1"/>
  <c r="T37" i="1"/>
  <c r="U12" i="1"/>
  <c r="T12" i="1"/>
  <c r="U31" i="1"/>
  <c r="T31" i="1"/>
  <c r="U11" i="1"/>
  <c r="T11" i="1"/>
  <c r="U60" i="1"/>
  <c r="T60" i="1"/>
  <c r="U39" i="1"/>
  <c r="T39" i="1"/>
  <c r="U21" i="1"/>
  <c r="T21" i="1"/>
  <c r="U40" i="1"/>
  <c r="T40" i="1"/>
  <c r="U10" i="1"/>
  <c r="T10" i="1"/>
</calcChain>
</file>

<file path=xl/sharedStrings.xml><?xml version="1.0" encoding="utf-8"?>
<sst xmlns="http://schemas.openxmlformats.org/spreadsheetml/2006/main" count="96" uniqueCount="65">
  <si>
    <t>FTE</t>
  </si>
  <si>
    <t>Headcount</t>
  </si>
  <si>
    <t xml:space="preserve">Average </t>
  </si>
  <si>
    <t>Salary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</si>
  <si>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</si>
  <si>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</si>
  <si>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</si>
  <si>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</si>
  <si>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</si>
  <si>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</si>
  <si>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</si>
  <si>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</si>
  <si>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</si>
  <si>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</si>
  <si>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</si>
  <si>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</si>
  <si>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</si>
  <si>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</si>
  <si>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</si>
  <si>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</si>
  <si>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</si>
  <si>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</si>
  <si>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</si>
  <si>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</si>
  <si>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</si>
  <si>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</si>
  <si>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</si>
  <si>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</si>
  <si>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</si>
  <si>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</si>
  <si>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</si>
  <si>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</si>
  <si>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</si>
  <si>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</si>
  <si>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</si>
  <si>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</si>
  <si>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</si>
  <si>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</si>
  <si>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</si>
  <si>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</si>
  <si>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</si>
  <si>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</si>
  <si>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</si>
  <si>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</si>
  <si>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</si>
  <si>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</si>
  <si>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</si>
  <si>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</si>
  <si>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</si>
  <si>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</si>
  <si>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</si>
  <si>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</si>
  <si>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</si>
  <si>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</si>
  <si>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</si>
  <si>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Growth in </t>
  </si>
  <si>
    <t>Growth in</t>
  </si>
  <si>
    <t>Avg Salary</t>
  </si>
  <si>
    <t>2018 to 2025</t>
  </si>
  <si>
    <r>
      <t xml:space="preserve">2024 </t>
    </r>
    <r>
      <rPr>
        <b/>
        <u/>
        <vertAlign val="superscript"/>
        <sz val="12"/>
        <color theme="1"/>
        <rFont val="Aptos Narrow"/>
        <family val="2"/>
        <scheme val="minor"/>
      </rPr>
      <t>R</t>
    </r>
  </si>
  <si>
    <r>
      <t xml:space="preserve">2023 </t>
    </r>
    <r>
      <rPr>
        <b/>
        <u/>
        <vertAlign val="superscript"/>
        <sz val="12"/>
        <color theme="1"/>
        <rFont val="Aptos Narrow"/>
        <family val="2"/>
        <scheme val="minor"/>
      </rPr>
      <t>R</t>
    </r>
  </si>
  <si>
    <t>U.S. less CA</t>
  </si>
  <si>
    <t xml:space="preserve">Rank </t>
  </si>
  <si>
    <t>in 2018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</si>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</sst>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b/>
      <u/>
      <vertAlign val="superscript"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165" fontId="0" fillId="0" borderId="0" xfId="2" applyNumberFormat="1" applyFont="1"/>
    <xf numFmtId="164" fontId="0" fillId="0" borderId="0" xfId="1" applyNumberFormat="1" applyFont="1" applyAlignment="1">
      <alignment wrapText="1"/>
    </xf>
    <xf numFmtId="164" fontId="0" fillId="0" borderId="0" xfId="0" applyNumberFormat="1"/>
    <xf numFmtId="165" fontId="4" fillId="0" borderId="0" xfId="2" applyNumberFormat="1" applyFont="1"/>
    <xf numFmtId="165" fontId="5" fillId="0" borderId="0" xfId="2" applyNumberFormat="1" applyFont="1"/>
    <xf numFmtId="165" fontId="6" fillId="0" borderId="0" xfId="2" applyNumberFormat="1" applyFont="1"/>
    <xf numFmtId="10" fontId="6" fillId="0" borderId="0" xfId="3" applyNumberFormat="1" applyFont="1"/>
    <xf numFmtId="10" fontId="5" fillId="0" borderId="0" xfId="3" applyNumberFormat="1" applyFont="1"/>
    <xf numFmtId="10" fontId="4" fillId="0" borderId="0" xfId="3" applyNumberFormat="1" applyFont="1"/>
    <xf numFmtId="3" fontId="0" fillId="0" borderId="0" xfId="0" applyNumberForma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164" fontId="6" fillId="0" borderId="0" xfId="1" applyNumberFormat="1" applyFont="1"/>
    <xf numFmtId="3" fontId="6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64" fontId="5" fillId="0" borderId="0" xfId="1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64" fontId="4" fillId="0" borderId="0" xfId="1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10" fontId="8" fillId="0" borderId="0" xfId="3" applyNumberFormat="1" applyFont="1"/>
    <xf numFmtId="165" fontId="1" fillId="0" borderId="0" xfId="2" applyNumberFormat="1" applyFont="1"/>
    <xf numFmtId="164" fontId="1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3" fontId="9" fillId="0" borderId="0" xfId="0" applyNumberFormat="1" applyFont="1" applyAlignment="1">
      <alignment wrapText="1"/>
    </xf>
    <xf numFmtId="164" fontId="9" fillId="0" borderId="0" xfId="1" applyNumberFormat="1" applyFont="1" applyAlignment="1">
      <alignment wrapText="1"/>
    </xf>
    <xf numFmtId="165" fontId="9" fillId="0" borderId="0" xfId="2" applyNumberFormat="1" applyFont="1"/>
    <xf numFmtId="10" fontId="9" fillId="0" borderId="0" xfId="3" applyNumberFormat="1" applyFont="1"/>
    <xf numFmtId="0" fontId="6" fillId="2" borderId="0" xfId="0" applyFont="1" applyFill="1"/>
    <xf numFmtId="0" fontId="0" fillId="2" borderId="0" xfId="0" applyFill="1"/>
    <xf numFmtId="164" fontId="6" fillId="2" borderId="0" xfId="0" applyNumberFormat="1" applyFont="1" applyFill="1"/>
    <xf numFmtId="165" fontId="6" fillId="2" borderId="0" xfId="2" applyNumberFormat="1" applyFont="1" applyFill="1"/>
    <xf numFmtId="164" fontId="0" fillId="2" borderId="0" xfId="0" applyNumberFormat="1" applyFill="1"/>
    <xf numFmtId="3" fontId="6" fillId="2" borderId="0" xfId="0" applyNumberFormat="1" applyFont="1" applyFill="1"/>
    <xf numFmtId="10" fontId="6" fillId="2" borderId="0" xfId="3" applyNumberFormat="1" applyFont="1" applyFill="1"/>
    <xf numFmtId="0" fontId="3" fillId="0" borderId="0" xfId="0" applyFont="1" applyAlignment="1">
      <alignment horizontal="center"/>
    </xf>
    <xf numFmtId="165" fontId="6" fillId="0" borderId="0" xfId="2" applyNumberFormat="1" applyFont="1" applyAlignment="1">
      <alignment horizontal="center" wrapText="1"/>
    </xf>
    <xf numFmtId="165" fontId="5" fillId="0" borderId="0" xfId="2" applyNumberFormat="1" applyFont="1" applyAlignment="1">
      <alignment horizontal="center" wrapText="1"/>
    </xf>
    <xf numFmtId="165" fontId="6" fillId="2" borderId="0" xfId="2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0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E7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6F1D-E817-4A64-A1B2-FD5A3EE17B3A}">
  <dimension ref="A1:U64"/>
  <sheetViews>
    <sheetView tabSelected="1" topLeftCell="A34" zoomScale="80" zoomScaleNormal="80" workbookViewId="0">
      <selection activeCell="A35" sqref="A35"/>
    </sheetView>
  </sheetViews>
  <sheetFormatPr defaultRowHeight="15.7" x14ac:dyDescent="0.55000000000000004"/>
  <cols>
    <col min="1" max="1" width="6.6640625" customWidth="1"/>
    <col min="2" max="2" width="15.88671875" customWidth="1"/>
    <col min="3" max="3" width="2.88671875" customWidth="1"/>
    <col min="4" max="4" width="10.71875" customWidth="1"/>
    <col min="5" max="5" width="10.88671875" customWidth="1"/>
    <col min="6" max="6" width="11.5546875" customWidth="1"/>
    <col min="7" max="7" width="9.94140625" customWidth="1"/>
    <col min="8" max="8" width="11.609375" customWidth="1"/>
    <col min="9" max="9" width="9.94140625" customWidth="1"/>
    <col min="10" max="10" width="11.609375" customWidth="1"/>
    <col min="11" max="11" width="9.94140625" customWidth="1"/>
    <col min="12" max="12" width="11.609375" customWidth="1"/>
    <col min="13" max="13" width="10.83203125" customWidth="1"/>
    <col min="14" max="14" width="11.609375" customWidth="1"/>
    <col min="15" max="15" width="10.88671875" customWidth="1"/>
    <col min="16" max="16" width="11.609375" customWidth="1"/>
    <col min="17" max="17" width="10.83203125" customWidth="1"/>
    <col min="18" max="18" width="11.6640625" customWidth="1"/>
    <col min="19" max="19" width="11.77734375" customWidth="1"/>
    <col min="20" max="20" width="10.38671875" customWidth="1"/>
    <col min="21" max="21" width="10.5546875" customWidth="1"/>
  </cols>
  <sheetData>
    <row r="1" spans="1:21" x14ac:dyDescent="0.55000000000000004">
      <c r="A1" t="s">
        <v>64</v>
      </c>
    </row>
    <row r="6" spans="1:21" x14ac:dyDescent="0.55000000000000004">
      <c r="D6" s="45">
        <v>2018</v>
      </c>
      <c r="E6" s="45"/>
      <c r="F6" s="45">
        <v>2019</v>
      </c>
      <c r="G6" s="45"/>
      <c r="H6" s="45">
        <v>2020</v>
      </c>
      <c r="I6" s="45"/>
      <c r="J6" s="45">
        <v>2021</v>
      </c>
      <c r="K6" s="45"/>
      <c r="L6" s="45">
        <v>2022</v>
      </c>
      <c r="M6" s="45"/>
      <c r="N6" s="45" t="s">
        <v>60</v>
      </c>
      <c r="O6" s="45"/>
      <c r="P6" s="45" t="s">
        <v>59</v>
      </c>
      <c r="Q6" s="45"/>
      <c r="R6" s="45">
        <v>2025</v>
      </c>
      <c r="S6" s="45"/>
      <c r="T6" s="41" t="s">
        <v>58</v>
      </c>
      <c r="U6" s="41"/>
    </row>
    <row r="7" spans="1:21" ht="17" customHeight="1" x14ac:dyDescent="0.55000000000000004">
      <c r="A7" s="4" t="s">
        <v>62</v>
      </c>
      <c r="D7" s="1" t="s">
        <v>0</v>
      </c>
      <c r="E7" s="1" t="s">
        <v>2</v>
      </c>
      <c r="F7" s="1" t="s">
        <v>0</v>
      </c>
      <c r="G7" s="1" t="s">
        <v>2</v>
      </c>
      <c r="H7" s="1" t="s">
        <v>0</v>
      </c>
      <c r="I7" s="1" t="s">
        <v>2</v>
      </c>
      <c r="J7" s="1" t="s">
        <v>0</v>
      </c>
      <c r="K7" s="1" t="s">
        <v>2</v>
      </c>
      <c r="L7" s="1" t="s">
        <v>0</v>
      </c>
      <c r="M7" s="1" t="s">
        <v>2</v>
      </c>
      <c r="N7" s="1" t="s">
        <v>0</v>
      </c>
      <c r="O7" s="1" t="s">
        <v>2</v>
      </c>
      <c r="P7" s="1" t="s">
        <v>0</v>
      </c>
      <c r="Q7" s="1" t="s">
        <v>2</v>
      </c>
      <c r="R7" s="1" t="s">
        <v>0</v>
      </c>
      <c r="S7" s="1" t="s">
        <v>2</v>
      </c>
      <c r="T7" s="1" t="s">
        <v>55</v>
      </c>
      <c r="U7" s="1" t="s">
        <v>56</v>
      </c>
    </row>
    <row r="8" spans="1:21" ht="17" customHeight="1" x14ac:dyDescent="0.55000000000000004">
      <c r="A8" s="50" t="s">
        <v>63</v>
      </c>
      <c r="B8" s="51"/>
      <c r="C8" s="51"/>
      <c r="D8" s="2" t="s">
        <v>1</v>
      </c>
      <c r="E8" s="2" t="s">
        <v>3</v>
      </c>
      <c r="F8" s="2" t="s">
        <v>1</v>
      </c>
      <c r="G8" s="2" t="s">
        <v>3</v>
      </c>
      <c r="H8" s="2" t="s">
        <v>1</v>
      </c>
      <c r="I8" s="2" t="s">
        <v>3</v>
      </c>
      <c r="J8" s="2" t="s">
        <v>1</v>
      </c>
      <c r="K8" s="2" t="s">
        <v>3</v>
      </c>
      <c r="L8" s="2" t="s">
        <v>1</v>
      </c>
      <c r="M8" s="2" t="s">
        <v>3</v>
      </c>
      <c r="N8" s="2" t="s">
        <v>1</v>
      </c>
      <c r="O8" s="2" t="s">
        <v>3</v>
      </c>
      <c r="P8" s="2" t="s">
        <v>1</v>
      </c>
      <c r="Q8" s="2" t="s">
        <v>3</v>
      </c>
      <c r="R8" s="2" t="s">
        <v>1</v>
      </c>
      <c r="S8" s="2" t="s">
        <v>3</v>
      </c>
      <c r="T8" s="2" t="s">
        <v>1</v>
      </c>
      <c r="U8" s="2" t="s">
        <v>57</v>
      </c>
    </row>
    <row r="10" spans="1:21" ht="16.5" customHeight="1" x14ac:dyDescent="0.55000000000000004">
      <c r="A10" s="46"/>
      <c r="B10" s="15" t="s">
        <v>4</v>
      </c>
      <c r="C10" s="14"/>
      <c r="D10" s="17">
        <v>4426402</v>
      </c>
      <c r="E10" s="10">
        <v>64721.655398673684</v>
      </c>
      <c r="F10" s="16"/>
      <c r="G10" s="16"/>
      <c r="H10" s="16"/>
      <c r="I10" s="16"/>
      <c r="J10" s="16"/>
      <c r="K10" s="16"/>
      <c r="L10" s="18">
        <v>4351571</v>
      </c>
      <c r="M10" s="10">
        <v>73848.375671223097</v>
      </c>
      <c r="N10" s="18">
        <v>4438476</v>
      </c>
      <c r="O10" s="10">
        <v>78846.302311874606</v>
      </c>
      <c r="P10" s="18">
        <v>4585228</v>
      </c>
      <c r="Q10" s="10">
        <v>83268.590519817109</v>
      </c>
      <c r="R10" s="18">
        <v>4698433</v>
      </c>
      <c r="S10" s="10">
        <v>87724.53916273787</v>
      </c>
      <c r="T10" s="11">
        <f t="shared" ref="T10:T41" si="0">(R10-D10)/D10</f>
        <v>6.1456460574525314E-2</v>
      </c>
      <c r="U10" s="11">
        <f t="shared" ref="U10:U41" si="1">(S10-E10)/E10</f>
        <v>0.35541247550561844</v>
      </c>
    </row>
    <row r="11" spans="1:21" ht="16.5" customHeight="1" x14ac:dyDescent="0.55000000000000004">
      <c r="A11" s="47">
        <v>1</v>
      </c>
      <c r="B11" s="19" t="s">
        <v>9</v>
      </c>
      <c r="C11" s="14"/>
      <c r="D11" s="20">
        <v>432392</v>
      </c>
      <c r="E11" s="9">
        <v>87617.894290366152</v>
      </c>
      <c r="F11" s="20">
        <v>435973</v>
      </c>
      <c r="G11" s="9">
        <v>90994.79871459931</v>
      </c>
      <c r="H11" s="20">
        <v>452106</v>
      </c>
      <c r="I11" s="9">
        <v>95235.620549163243</v>
      </c>
      <c r="J11" s="20">
        <v>437246</v>
      </c>
      <c r="K11" s="9">
        <v>93389.03656065464</v>
      </c>
      <c r="L11" s="20">
        <v>461629</v>
      </c>
      <c r="M11" s="9">
        <v>98246.818263150708</v>
      </c>
      <c r="N11" s="21">
        <v>470658</v>
      </c>
      <c r="O11" s="9">
        <v>113797.52202236019</v>
      </c>
      <c r="P11" s="21">
        <v>499025</v>
      </c>
      <c r="Q11" s="9">
        <v>123309.06620710385</v>
      </c>
      <c r="R11" s="21">
        <v>518197</v>
      </c>
      <c r="S11" s="9">
        <v>132784.81572838128</v>
      </c>
      <c r="T11" s="12">
        <f t="shared" si="0"/>
        <v>0.19844261688467871</v>
      </c>
      <c r="U11" s="12">
        <f t="shared" si="1"/>
        <v>0.51549882365731947</v>
      </c>
    </row>
    <row r="12" spans="1:21" ht="16.5" customHeight="1" x14ac:dyDescent="0.55000000000000004">
      <c r="A12" s="48">
        <v>2</v>
      </c>
      <c r="B12" s="22" t="s">
        <v>11</v>
      </c>
      <c r="C12" s="14"/>
      <c r="D12" s="23">
        <v>59018</v>
      </c>
      <c r="E12" s="8">
        <v>78325.497102578869</v>
      </c>
      <c r="F12" s="23">
        <v>60636</v>
      </c>
      <c r="G12" s="8">
        <v>75319.552345141492</v>
      </c>
      <c r="H12" s="23">
        <v>57800</v>
      </c>
      <c r="I12" s="8">
        <v>83449.208304498257</v>
      </c>
      <c r="J12" s="23">
        <v>55457</v>
      </c>
      <c r="K12" s="8">
        <v>89344.326811764069</v>
      </c>
      <c r="L12" s="23">
        <v>55673</v>
      </c>
      <c r="M12" s="8">
        <v>89294.064052592817</v>
      </c>
      <c r="N12" s="24">
        <v>56775</v>
      </c>
      <c r="O12" s="8">
        <v>95916.695587846756</v>
      </c>
      <c r="P12" s="24">
        <v>59032</v>
      </c>
      <c r="Q12" s="8">
        <v>98324.83717305868</v>
      </c>
      <c r="R12" s="24">
        <v>59975</v>
      </c>
      <c r="S12" s="8">
        <v>101528.15779908295</v>
      </c>
      <c r="T12" s="13">
        <f t="shared" si="0"/>
        <v>1.6215391914331221E-2</v>
      </c>
      <c r="U12" s="13">
        <f t="shared" si="1"/>
        <v>0.29623381344285316</v>
      </c>
    </row>
    <row r="13" spans="1:21" ht="16.5" customHeight="1" x14ac:dyDescent="0.55000000000000004">
      <c r="A13" s="49">
        <v>5</v>
      </c>
      <c r="B13" s="3" t="s">
        <v>36</v>
      </c>
      <c r="C13" s="14"/>
      <c r="D13" s="27">
        <v>259473</v>
      </c>
      <c r="E13" s="5">
        <v>73854.243932894751</v>
      </c>
      <c r="F13" s="6">
        <v>257365</v>
      </c>
      <c r="G13" s="5">
        <v>77289.165208944498</v>
      </c>
      <c r="H13" s="6">
        <v>256391</v>
      </c>
      <c r="I13" s="5">
        <v>78404.907036518445</v>
      </c>
      <c r="J13" s="6">
        <v>243820</v>
      </c>
      <c r="K13" s="5">
        <v>80945.363678123205</v>
      </c>
      <c r="L13" s="6">
        <v>236081</v>
      </c>
      <c r="M13" s="5">
        <v>86216.788661518716</v>
      </c>
      <c r="N13" s="14">
        <v>239361</v>
      </c>
      <c r="O13" s="5">
        <v>88938.10921578703</v>
      </c>
      <c r="P13" s="14">
        <v>246333</v>
      </c>
      <c r="Q13" s="26">
        <v>91741.480337591798</v>
      </c>
      <c r="R13" s="14">
        <v>253090</v>
      </c>
      <c r="S13" s="26">
        <v>101053.38007823304</v>
      </c>
      <c r="T13" s="25">
        <f t="shared" si="0"/>
        <v>-2.4599862028033746E-2</v>
      </c>
      <c r="U13" s="25">
        <f t="shared" si="1"/>
        <v>0.36828128888641648</v>
      </c>
    </row>
    <row r="14" spans="1:21" ht="16.5" customHeight="1" x14ac:dyDescent="0.55000000000000004">
      <c r="A14" s="49"/>
      <c r="B14" s="3" t="s">
        <v>41</v>
      </c>
      <c r="C14" s="14"/>
      <c r="D14" s="6">
        <v>73150</v>
      </c>
      <c r="E14" s="5">
        <v>67024.886944634316</v>
      </c>
      <c r="F14" s="6">
        <v>74724</v>
      </c>
      <c r="G14" s="5">
        <v>70136.495101975263</v>
      </c>
      <c r="H14" s="6">
        <v>75991</v>
      </c>
      <c r="I14" s="5">
        <v>71761.39137529445</v>
      </c>
      <c r="J14" s="6">
        <v>75730</v>
      </c>
      <c r="K14" s="5">
        <v>76021.741132972413</v>
      </c>
      <c r="L14" s="6">
        <v>75469</v>
      </c>
      <c r="M14" s="5">
        <v>79518.007234758639</v>
      </c>
      <c r="N14" s="14">
        <v>80954</v>
      </c>
      <c r="O14" s="5">
        <v>84812.782617288831</v>
      </c>
      <c r="P14" s="14">
        <v>85200</v>
      </c>
      <c r="Q14" s="5">
        <v>91885.047464788731</v>
      </c>
      <c r="R14" s="14">
        <v>87319</v>
      </c>
      <c r="S14" s="5">
        <v>97162.20025424019</v>
      </c>
      <c r="T14" s="25">
        <f t="shared" si="0"/>
        <v>0.19369788106630212</v>
      </c>
      <c r="U14" s="25">
        <f t="shared" si="1"/>
        <v>0.44964362766476129</v>
      </c>
    </row>
    <row r="15" spans="1:21" ht="16.5" customHeight="1" x14ac:dyDescent="0.55000000000000004">
      <c r="A15" s="49">
        <v>4</v>
      </c>
      <c r="B15" s="3" t="s">
        <v>25</v>
      </c>
      <c r="C15" s="14"/>
      <c r="D15" s="6">
        <v>103716</v>
      </c>
      <c r="E15" s="5">
        <v>74664.675575610323</v>
      </c>
      <c r="F15" s="6">
        <v>104765</v>
      </c>
      <c r="G15" s="5">
        <v>77322.213792774302</v>
      </c>
      <c r="H15" s="6">
        <v>105628</v>
      </c>
      <c r="I15" s="5">
        <v>79179.293785738628</v>
      </c>
      <c r="J15" s="6">
        <v>101667</v>
      </c>
      <c r="K15" s="5">
        <v>80961.049190002668</v>
      </c>
      <c r="L15" s="6">
        <v>101791</v>
      </c>
      <c r="M15" s="5">
        <v>83467.957363617606</v>
      </c>
      <c r="N15" s="14">
        <v>105382</v>
      </c>
      <c r="O15" s="5">
        <v>87421.003435121747</v>
      </c>
      <c r="P15" s="14">
        <v>109853</v>
      </c>
      <c r="Q15" s="26">
        <v>93078.419961220905</v>
      </c>
      <c r="R15" s="14">
        <v>113622</v>
      </c>
      <c r="S15" s="26">
        <v>96360.282198869929</v>
      </c>
      <c r="T15" s="25">
        <f t="shared" si="0"/>
        <v>9.5510818003008216E-2</v>
      </c>
      <c r="U15" s="25">
        <f t="shared" si="1"/>
        <v>0.29057390869246086</v>
      </c>
    </row>
    <row r="16" spans="1:21" ht="16.5" customHeight="1" x14ac:dyDescent="0.55000000000000004">
      <c r="A16" s="49"/>
      <c r="B16" s="3" t="s">
        <v>51</v>
      </c>
      <c r="C16" s="14"/>
      <c r="D16" s="6">
        <v>127844</v>
      </c>
      <c r="E16" s="5">
        <v>68290.714996401861</v>
      </c>
      <c r="F16" s="6">
        <v>126931</v>
      </c>
      <c r="G16" s="5">
        <v>71677.190252972083</v>
      </c>
      <c r="H16" s="6">
        <v>137068</v>
      </c>
      <c r="I16" s="5">
        <v>74716.93979630548</v>
      </c>
      <c r="J16" s="6">
        <v>132288</v>
      </c>
      <c r="K16" s="5">
        <v>79592.257438316403</v>
      </c>
      <c r="L16" s="6">
        <v>132064</v>
      </c>
      <c r="M16" s="5">
        <v>78425.335049672896</v>
      </c>
      <c r="N16" s="14">
        <v>138355</v>
      </c>
      <c r="O16" s="5">
        <v>82750.408702251458</v>
      </c>
      <c r="P16" s="14">
        <v>145609</v>
      </c>
      <c r="Q16" s="5">
        <v>88676.392722977296</v>
      </c>
      <c r="R16" s="14">
        <v>149381</v>
      </c>
      <c r="S16" s="5">
        <v>93234.24569389681</v>
      </c>
      <c r="T16" s="25">
        <f t="shared" si="0"/>
        <v>0.16846312693595319</v>
      </c>
      <c r="U16" s="25">
        <f t="shared" si="1"/>
        <v>0.36525508187766359</v>
      </c>
    </row>
    <row r="17" spans="1:21" ht="16.5" customHeight="1" x14ac:dyDescent="0.55000000000000004">
      <c r="A17" s="49"/>
      <c r="B17" s="3" t="s">
        <v>53</v>
      </c>
      <c r="C17" s="14"/>
      <c r="D17" s="6">
        <v>71513</v>
      </c>
      <c r="E17" s="5">
        <v>61467.966831205515</v>
      </c>
      <c r="F17" s="6">
        <v>71907</v>
      </c>
      <c r="G17" s="5">
        <v>63834.574658934449</v>
      </c>
      <c r="H17" s="6">
        <v>66270</v>
      </c>
      <c r="I17" s="5">
        <v>72107.682390221817</v>
      </c>
      <c r="J17" s="6">
        <v>67828</v>
      </c>
      <c r="K17" s="5">
        <v>73192.570324939559</v>
      </c>
      <c r="L17" s="6">
        <v>67668</v>
      </c>
      <c r="M17" s="5">
        <v>75705.863273630079</v>
      </c>
      <c r="N17" s="14">
        <v>65141</v>
      </c>
      <c r="O17" s="5">
        <v>84146.790316390601</v>
      </c>
      <c r="P17" s="14">
        <v>68914</v>
      </c>
      <c r="Q17" s="5">
        <v>88828.353077749081</v>
      </c>
      <c r="R17" s="14">
        <v>68661</v>
      </c>
      <c r="S17" s="5">
        <v>92677.118538908544</v>
      </c>
      <c r="T17" s="25">
        <f t="shared" si="0"/>
        <v>-3.9880860822507795E-2</v>
      </c>
      <c r="U17" s="25">
        <f t="shared" si="1"/>
        <v>0.5077303401527028</v>
      </c>
    </row>
    <row r="18" spans="1:21" ht="16.5" customHeight="1" x14ac:dyDescent="0.55000000000000004">
      <c r="A18" s="49">
        <v>3</v>
      </c>
      <c r="B18" s="3" t="s">
        <v>43</v>
      </c>
      <c r="C18" s="14"/>
      <c r="D18" s="6">
        <v>18583</v>
      </c>
      <c r="E18" s="5">
        <v>74893.124899101327</v>
      </c>
      <c r="F18" s="6">
        <v>18476</v>
      </c>
      <c r="G18" s="5">
        <v>74493.58324312621</v>
      </c>
      <c r="H18" s="6">
        <v>21167</v>
      </c>
      <c r="I18" s="5">
        <v>76517.10625029527</v>
      </c>
      <c r="J18" s="6">
        <v>20259</v>
      </c>
      <c r="K18" s="5">
        <v>77459.819931882128</v>
      </c>
      <c r="L18" s="6">
        <v>19995</v>
      </c>
      <c r="M18" s="5">
        <v>81069.771042760694</v>
      </c>
      <c r="N18" s="14">
        <v>20417</v>
      </c>
      <c r="O18" s="5">
        <v>84160.818337659788</v>
      </c>
      <c r="P18" s="14">
        <v>20828</v>
      </c>
      <c r="Q18" s="5">
        <v>87985.897829844442</v>
      </c>
      <c r="R18" s="14">
        <v>21235</v>
      </c>
      <c r="S18" s="5">
        <v>92380.919237108552</v>
      </c>
      <c r="T18" s="25">
        <f t="shared" si="0"/>
        <v>0.14271108001937255</v>
      </c>
      <c r="U18" s="25">
        <f t="shared" si="1"/>
        <v>0.23350333373814219</v>
      </c>
    </row>
    <row r="19" spans="1:21" ht="16.5" customHeight="1" x14ac:dyDescent="0.55000000000000004">
      <c r="A19" s="49"/>
      <c r="B19" s="3" t="s">
        <v>17</v>
      </c>
      <c r="C19" s="14"/>
      <c r="D19" s="6">
        <v>121691</v>
      </c>
      <c r="E19" s="5">
        <v>67411.695162337404</v>
      </c>
      <c r="F19" s="6">
        <v>123858</v>
      </c>
      <c r="G19" s="5">
        <v>72430.39771351064</v>
      </c>
      <c r="H19" s="6">
        <v>125296</v>
      </c>
      <c r="I19" s="5">
        <v>75831.009768867312</v>
      </c>
      <c r="J19" s="6">
        <v>121775</v>
      </c>
      <c r="K19" s="5">
        <v>75871.32367070418</v>
      </c>
      <c r="L19" s="6">
        <v>123285</v>
      </c>
      <c r="M19" s="5">
        <v>78707.226280569419</v>
      </c>
      <c r="N19" s="14">
        <v>123982</v>
      </c>
      <c r="O19" s="5">
        <v>82384.918875320611</v>
      </c>
      <c r="P19" s="14">
        <v>126879</v>
      </c>
      <c r="Q19" s="5">
        <v>86222.395006265811</v>
      </c>
      <c r="R19" s="14">
        <v>133681</v>
      </c>
      <c r="S19" s="5">
        <v>91540.541617731767</v>
      </c>
      <c r="T19" s="25">
        <f t="shared" si="0"/>
        <v>9.852823955756794E-2</v>
      </c>
      <c r="U19" s="25">
        <f t="shared" si="1"/>
        <v>0.3579326465131682</v>
      </c>
    </row>
    <row r="20" spans="1:21" ht="16.5" customHeight="1" x14ac:dyDescent="0.55000000000000004">
      <c r="A20" s="49">
        <v>12</v>
      </c>
      <c r="B20" s="3" t="s">
        <v>49</v>
      </c>
      <c r="C20" s="14"/>
      <c r="D20" s="6">
        <v>14295</v>
      </c>
      <c r="E20" s="5">
        <v>69100.606086044063</v>
      </c>
      <c r="F20" s="6">
        <v>13962</v>
      </c>
      <c r="G20" s="5">
        <v>70998.806188225193</v>
      </c>
      <c r="H20" s="6">
        <v>13727</v>
      </c>
      <c r="I20" s="5">
        <v>73399.830990019662</v>
      </c>
      <c r="J20" s="6">
        <v>13405</v>
      </c>
      <c r="K20" s="5">
        <v>77250.227825438269</v>
      </c>
      <c r="L20" s="6">
        <v>13411</v>
      </c>
      <c r="M20" s="5">
        <v>78457.269703974351</v>
      </c>
      <c r="N20" s="14">
        <v>13706</v>
      </c>
      <c r="O20" s="5">
        <v>83686.029184298852</v>
      </c>
      <c r="P20" s="14">
        <v>13959</v>
      </c>
      <c r="Q20" s="5">
        <v>87719.939823769615</v>
      </c>
      <c r="R20" s="14">
        <v>14152</v>
      </c>
      <c r="S20" s="5">
        <v>91206.238270209156</v>
      </c>
      <c r="T20" s="25">
        <f t="shared" si="0"/>
        <v>-1.0003497726477789E-2</v>
      </c>
      <c r="U20" s="25">
        <f t="shared" si="1"/>
        <v>0.31990504043682577</v>
      </c>
    </row>
    <row r="21" spans="1:21" ht="16.5" customHeight="1" x14ac:dyDescent="0.55000000000000004">
      <c r="A21" s="49">
        <v>8</v>
      </c>
      <c r="B21" s="3" t="s">
        <v>6</v>
      </c>
      <c r="C21" s="14"/>
      <c r="D21" s="6">
        <v>24434</v>
      </c>
      <c r="E21" s="5">
        <v>70579.796021936651</v>
      </c>
      <c r="F21" s="6">
        <v>24457</v>
      </c>
      <c r="G21" s="5">
        <v>72563.70707772825</v>
      </c>
      <c r="H21" s="6">
        <v>23739</v>
      </c>
      <c r="I21" s="5">
        <v>74525.463414634141</v>
      </c>
      <c r="J21" s="6">
        <v>24013</v>
      </c>
      <c r="K21" s="5">
        <v>77175.132803065004</v>
      </c>
      <c r="L21" s="6">
        <v>23698</v>
      </c>
      <c r="M21" s="5">
        <v>79374.408642079507</v>
      </c>
      <c r="N21" s="14">
        <v>23948</v>
      </c>
      <c r="O21" s="5">
        <v>83108.633205278107</v>
      </c>
      <c r="P21" s="14">
        <v>24664</v>
      </c>
      <c r="Q21" s="5">
        <v>86776.842036976974</v>
      </c>
      <c r="R21" s="14">
        <v>25419</v>
      </c>
      <c r="S21" s="5">
        <v>90779.007199339074</v>
      </c>
      <c r="T21" s="25">
        <f t="shared" si="0"/>
        <v>4.0312679053777521E-2</v>
      </c>
      <c r="U21" s="25">
        <f t="shared" si="1"/>
        <v>0.28618970747838912</v>
      </c>
    </row>
    <row r="22" spans="1:21" ht="16.5" customHeight="1" x14ac:dyDescent="0.55000000000000004">
      <c r="A22" s="49">
        <v>10</v>
      </c>
      <c r="B22" s="3" t="s">
        <v>26</v>
      </c>
      <c r="C22" s="14"/>
      <c r="D22" s="6">
        <v>147989</v>
      </c>
      <c r="E22" s="5">
        <v>70548.586097615364</v>
      </c>
      <c r="F22" s="6">
        <v>150494</v>
      </c>
      <c r="G22" s="5">
        <v>71557.902933007295</v>
      </c>
      <c r="H22" s="6">
        <v>150527</v>
      </c>
      <c r="I22" s="5">
        <v>73525.483428222171</v>
      </c>
      <c r="J22" s="6">
        <v>143370</v>
      </c>
      <c r="K22" s="5">
        <v>77150.557187696177</v>
      </c>
      <c r="L22" s="6">
        <v>144110</v>
      </c>
      <c r="M22" s="5">
        <v>79414.036166817008</v>
      </c>
      <c r="N22" s="14">
        <v>147267</v>
      </c>
      <c r="O22" s="5">
        <v>83607.175945731215</v>
      </c>
      <c r="P22" s="14">
        <v>151014</v>
      </c>
      <c r="Q22" s="5">
        <v>86918.060550677415</v>
      </c>
      <c r="R22" s="14">
        <v>154323</v>
      </c>
      <c r="S22" s="5">
        <v>90520.097198732532</v>
      </c>
      <c r="T22" s="25">
        <f t="shared" si="0"/>
        <v>4.2800478413936173E-2</v>
      </c>
      <c r="U22" s="25">
        <f t="shared" si="1"/>
        <v>0.28308875068712724</v>
      </c>
    </row>
    <row r="23" spans="1:21" ht="16.5" customHeight="1" x14ac:dyDescent="0.55000000000000004">
      <c r="A23" s="49">
        <v>7</v>
      </c>
      <c r="B23" s="3" t="s">
        <v>27</v>
      </c>
      <c r="C23" s="14"/>
      <c r="D23" s="6">
        <v>84653</v>
      </c>
      <c r="E23" s="5">
        <v>70659.294248284161</v>
      </c>
      <c r="F23" s="6">
        <v>84464</v>
      </c>
      <c r="G23" s="5">
        <v>72750.0203163478</v>
      </c>
      <c r="H23" s="6">
        <v>82860</v>
      </c>
      <c r="I23" s="5">
        <v>73216.031571325118</v>
      </c>
      <c r="J23" s="6">
        <v>82388</v>
      </c>
      <c r="K23" s="5">
        <v>75753.465941641989</v>
      </c>
      <c r="L23" s="6">
        <v>79699</v>
      </c>
      <c r="M23" s="5">
        <v>78588.492051343172</v>
      </c>
      <c r="N23" s="14">
        <v>81598</v>
      </c>
      <c r="O23" s="5">
        <v>81914.848305105523</v>
      </c>
      <c r="P23" s="14">
        <v>84904</v>
      </c>
      <c r="Q23" s="5">
        <v>86306.936398756239</v>
      </c>
      <c r="R23" s="14">
        <v>89211</v>
      </c>
      <c r="S23" s="5">
        <v>90475.00918048223</v>
      </c>
      <c r="T23" s="25">
        <f t="shared" si="0"/>
        <v>5.3843336916588901E-2</v>
      </c>
      <c r="U23" s="25">
        <f t="shared" si="1"/>
        <v>0.28044031776724487</v>
      </c>
    </row>
    <row r="24" spans="1:21" ht="16.5" customHeight="1" x14ac:dyDescent="0.55000000000000004">
      <c r="A24" s="49">
        <v>6</v>
      </c>
      <c r="B24" s="3" t="s">
        <v>34</v>
      </c>
      <c r="C24" s="14"/>
      <c r="D24" s="6">
        <v>145649</v>
      </c>
      <c r="E24" s="5">
        <v>71994.410013113724</v>
      </c>
      <c r="F24" s="6">
        <v>144958</v>
      </c>
      <c r="G24" s="5">
        <v>74542.001214144781</v>
      </c>
      <c r="H24" s="6">
        <v>145434</v>
      </c>
      <c r="I24" s="5">
        <v>76165.549403853307</v>
      </c>
      <c r="J24" s="6">
        <v>130266</v>
      </c>
      <c r="K24" s="5">
        <v>79484.338261710654</v>
      </c>
      <c r="L24" s="6">
        <v>128449</v>
      </c>
      <c r="M24" s="5">
        <v>80011.317674719146</v>
      </c>
      <c r="N24" s="14">
        <v>128550</v>
      </c>
      <c r="O24" s="5">
        <v>82333.979556592763</v>
      </c>
      <c r="P24" s="14">
        <v>131829</v>
      </c>
      <c r="Q24" s="5">
        <v>85072.087112850742</v>
      </c>
      <c r="R24" s="14">
        <v>131451</v>
      </c>
      <c r="S24" s="5">
        <v>89868.770933655891</v>
      </c>
      <c r="T24" s="25">
        <f t="shared" si="0"/>
        <v>-9.7480930181463657E-2</v>
      </c>
      <c r="U24" s="25">
        <f t="shared" si="1"/>
        <v>0.2482742884799857</v>
      </c>
    </row>
    <row r="25" spans="1:21" ht="16.5" customHeight="1" x14ac:dyDescent="0.55000000000000004">
      <c r="A25" s="49"/>
      <c r="B25" s="3" t="s">
        <v>48</v>
      </c>
      <c r="C25" s="14"/>
      <c r="D25" s="6">
        <v>62147</v>
      </c>
      <c r="E25" s="5">
        <v>61103.931645936245</v>
      </c>
      <c r="F25" s="6">
        <v>63334</v>
      </c>
      <c r="G25" s="5">
        <v>64100.84131745981</v>
      </c>
      <c r="H25" s="6">
        <v>65351</v>
      </c>
      <c r="I25" s="5">
        <v>66044.372695138562</v>
      </c>
      <c r="J25" s="6">
        <v>65852</v>
      </c>
      <c r="K25" s="5">
        <v>68998.05199538359</v>
      </c>
      <c r="L25" s="6">
        <v>66334</v>
      </c>
      <c r="M25" s="5">
        <v>72112.570687731786</v>
      </c>
      <c r="N25" s="14">
        <v>69441</v>
      </c>
      <c r="O25" s="5">
        <v>77958.768566120882</v>
      </c>
      <c r="P25" s="14">
        <v>70656</v>
      </c>
      <c r="Q25" s="5">
        <v>82494.260190217392</v>
      </c>
      <c r="R25" s="14">
        <v>74946</v>
      </c>
      <c r="S25" s="5">
        <v>85864.617404531265</v>
      </c>
      <c r="T25" s="25">
        <f t="shared" si="0"/>
        <v>0.20594718972758139</v>
      </c>
      <c r="U25" s="25">
        <f t="shared" si="1"/>
        <v>0.40522246427725156</v>
      </c>
    </row>
    <row r="26" spans="1:21" ht="16.5" customHeight="1" x14ac:dyDescent="0.55000000000000004">
      <c r="A26" s="49">
        <v>9</v>
      </c>
      <c r="B26" s="3" t="s">
        <v>19</v>
      </c>
      <c r="C26" s="14"/>
      <c r="D26" s="6">
        <v>50846</v>
      </c>
      <c r="E26" s="5">
        <v>70596.885969397787</v>
      </c>
      <c r="F26" s="6">
        <v>51073</v>
      </c>
      <c r="G26" s="5">
        <v>71533.181367846017</v>
      </c>
      <c r="H26" s="6">
        <v>51432</v>
      </c>
      <c r="I26" s="5">
        <v>74227.819878674753</v>
      </c>
      <c r="J26" s="6">
        <v>50441</v>
      </c>
      <c r="K26" s="5">
        <v>75067.171309054131</v>
      </c>
      <c r="L26" s="6">
        <v>49832</v>
      </c>
      <c r="M26" s="5">
        <v>78132.260796275485</v>
      </c>
      <c r="N26" s="14">
        <v>50900</v>
      </c>
      <c r="O26" s="5">
        <v>78569.868919449902</v>
      </c>
      <c r="P26" s="14">
        <v>53422</v>
      </c>
      <c r="Q26" s="5">
        <v>81400.462880461229</v>
      </c>
      <c r="R26" s="14">
        <v>53320</v>
      </c>
      <c r="S26" s="5">
        <v>84730.089497374342</v>
      </c>
      <c r="T26" s="25">
        <f t="shared" si="0"/>
        <v>4.8656728159540572E-2</v>
      </c>
      <c r="U26" s="25">
        <f t="shared" si="1"/>
        <v>0.20019584906482973</v>
      </c>
    </row>
    <row r="27" spans="1:21" ht="16.5" customHeight="1" x14ac:dyDescent="0.55000000000000004">
      <c r="A27" s="49">
        <v>11</v>
      </c>
      <c r="B27" s="3" t="s">
        <v>42</v>
      </c>
      <c r="C27" s="14"/>
      <c r="D27" s="6">
        <v>156034</v>
      </c>
      <c r="E27" s="5">
        <v>69764.326262224902</v>
      </c>
      <c r="F27" s="6">
        <v>155458</v>
      </c>
      <c r="G27" s="5">
        <v>71846.730949838544</v>
      </c>
      <c r="H27" s="6">
        <v>157325</v>
      </c>
      <c r="I27" s="5">
        <v>72852.449795010325</v>
      </c>
      <c r="J27" s="6">
        <v>151556</v>
      </c>
      <c r="K27" s="5">
        <v>76264.611048061444</v>
      </c>
      <c r="L27" s="6">
        <v>149935</v>
      </c>
      <c r="M27" s="5">
        <v>78622.029866275378</v>
      </c>
      <c r="N27" s="14">
        <v>149130</v>
      </c>
      <c r="O27" s="5">
        <v>81584.078294105813</v>
      </c>
      <c r="P27" s="14">
        <v>152707</v>
      </c>
      <c r="Q27" s="5">
        <v>82714.101462277438</v>
      </c>
      <c r="R27" s="14">
        <v>155618</v>
      </c>
      <c r="S27" s="5">
        <v>84555.890526802803</v>
      </c>
      <c r="T27" s="25">
        <f t="shared" si="0"/>
        <v>-2.6660855967289179E-3</v>
      </c>
      <c r="U27" s="25">
        <f t="shared" si="1"/>
        <v>0.21202188936764732</v>
      </c>
    </row>
    <row r="28" spans="1:21" ht="16.5" customHeight="1" x14ac:dyDescent="0.55000000000000004">
      <c r="B28" s="3" t="s">
        <v>24</v>
      </c>
      <c r="C28" s="14"/>
      <c r="D28" s="6">
        <v>89186</v>
      </c>
      <c r="E28" s="5">
        <v>62781.095059762738</v>
      </c>
      <c r="F28" s="6">
        <v>96295</v>
      </c>
      <c r="G28" s="5">
        <v>59836.309133392177</v>
      </c>
      <c r="H28" s="6">
        <v>96221</v>
      </c>
      <c r="I28" s="5">
        <v>70981.126905769008</v>
      </c>
      <c r="J28" s="6">
        <v>95347</v>
      </c>
      <c r="K28" s="5">
        <v>67479.33808090449</v>
      </c>
      <c r="L28" s="6">
        <v>99210</v>
      </c>
      <c r="M28" s="5">
        <v>68469.459691563359</v>
      </c>
      <c r="N28" s="14">
        <v>101379</v>
      </c>
      <c r="O28" s="5">
        <v>74568.610303909096</v>
      </c>
      <c r="P28" s="14">
        <v>104677</v>
      </c>
      <c r="Q28" s="5">
        <v>78786.116300620008</v>
      </c>
      <c r="R28" s="14">
        <v>106308</v>
      </c>
      <c r="S28" s="5">
        <v>84065.49305790721</v>
      </c>
      <c r="T28" s="25">
        <f t="shared" si="0"/>
        <v>0.19198080416208821</v>
      </c>
      <c r="U28" s="25">
        <f t="shared" si="1"/>
        <v>0.33902559325993559</v>
      </c>
    </row>
    <row r="29" spans="1:21" ht="16.5" customHeight="1" x14ac:dyDescent="0.55000000000000004">
      <c r="B29" s="3" t="s">
        <v>47</v>
      </c>
      <c r="C29" s="14"/>
      <c r="D29" s="27">
        <v>306994</v>
      </c>
      <c r="E29" s="5">
        <v>62303.131800621515</v>
      </c>
      <c r="F29" s="6">
        <v>317331</v>
      </c>
      <c r="G29" s="5">
        <v>64093.841988333945</v>
      </c>
      <c r="H29" s="6">
        <v>323338</v>
      </c>
      <c r="I29" s="5">
        <v>65749.868150356604</v>
      </c>
      <c r="J29" s="6">
        <v>315992</v>
      </c>
      <c r="K29" s="5">
        <v>68754.033760348364</v>
      </c>
      <c r="L29" s="6">
        <v>305599</v>
      </c>
      <c r="M29" s="5">
        <v>72259.627878363477</v>
      </c>
      <c r="N29" s="14">
        <v>315144</v>
      </c>
      <c r="O29" s="5">
        <v>75982.294798568269</v>
      </c>
      <c r="P29" s="14">
        <v>326032</v>
      </c>
      <c r="Q29" s="5">
        <v>80175.696446974529</v>
      </c>
      <c r="R29" s="14">
        <v>338023</v>
      </c>
      <c r="S29" s="5">
        <v>83943.297396922688</v>
      </c>
      <c r="T29" s="25">
        <f t="shared" si="0"/>
        <v>0.10107363661830525</v>
      </c>
      <c r="U29" s="25">
        <f t="shared" si="1"/>
        <v>0.34733672242276104</v>
      </c>
    </row>
    <row r="30" spans="1:21" ht="16.5" customHeight="1" x14ac:dyDescent="0.55000000000000004">
      <c r="B30" s="3" t="s">
        <v>32</v>
      </c>
      <c r="C30" s="14"/>
      <c r="D30" s="6">
        <v>29941</v>
      </c>
      <c r="E30" s="5">
        <v>62225.145319127616</v>
      </c>
      <c r="F30" s="6">
        <v>30167</v>
      </c>
      <c r="G30" s="5">
        <v>66529.641661418107</v>
      </c>
      <c r="H30" s="6">
        <v>29871</v>
      </c>
      <c r="I30" s="5">
        <v>64532.697398814911</v>
      </c>
      <c r="J30" s="6">
        <v>29404</v>
      </c>
      <c r="K30" s="5">
        <v>65894.234797986661</v>
      </c>
      <c r="L30" s="6">
        <v>28597</v>
      </c>
      <c r="M30" s="5">
        <v>68945.248662447106</v>
      </c>
      <c r="N30" s="14">
        <v>28532</v>
      </c>
      <c r="O30" s="5">
        <v>70635.218701808495</v>
      </c>
      <c r="P30" s="14">
        <v>29517</v>
      </c>
      <c r="Q30" s="5">
        <v>75810.396585018796</v>
      </c>
      <c r="R30" s="14">
        <v>31225</v>
      </c>
      <c r="S30" s="5">
        <v>83553.449351481191</v>
      </c>
      <c r="T30" s="25">
        <f t="shared" si="0"/>
        <v>4.2884339200427508E-2</v>
      </c>
      <c r="U30" s="25">
        <f t="shared" si="1"/>
        <v>0.342760212498811</v>
      </c>
    </row>
    <row r="31" spans="1:21" ht="16.5" customHeight="1" x14ac:dyDescent="0.55000000000000004">
      <c r="B31" s="3" t="s">
        <v>10</v>
      </c>
      <c r="C31" s="14"/>
      <c r="D31" s="6">
        <v>87119</v>
      </c>
      <c r="E31" s="5">
        <v>67641.105063189432</v>
      </c>
      <c r="F31" s="6">
        <v>94784</v>
      </c>
      <c r="G31" s="5">
        <v>65435.246708305196</v>
      </c>
      <c r="H31" s="6">
        <v>96760</v>
      </c>
      <c r="I31" s="5">
        <v>67851.131707317079</v>
      </c>
      <c r="J31" s="6">
        <v>93586</v>
      </c>
      <c r="K31" s="5">
        <v>71032.958946851024</v>
      </c>
      <c r="L31" s="6">
        <v>92763</v>
      </c>
      <c r="M31" s="5">
        <v>72532.052779664315</v>
      </c>
      <c r="N31" s="14">
        <v>97695</v>
      </c>
      <c r="O31" s="5">
        <v>76809.840872101951</v>
      </c>
      <c r="P31" s="14">
        <v>102623</v>
      </c>
      <c r="Q31" s="5">
        <v>79719.461797063035</v>
      </c>
      <c r="R31" s="14">
        <v>105147</v>
      </c>
      <c r="S31" s="5">
        <v>82983.57784815543</v>
      </c>
      <c r="T31" s="25">
        <f t="shared" si="0"/>
        <v>0.20693534131475338</v>
      </c>
      <c r="U31" s="25">
        <f t="shared" si="1"/>
        <v>0.22682173466316466</v>
      </c>
    </row>
    <row r="32" spans="1:21" ht="16.5" customHeight="1" x14ac:dyDescent="0.55000000000000004">
      <c r="B32" s="3" t="s">
        <v>39</v>
      </c>
      <c r="C32" s="14"/>
      <c r="D32" s="6">
        <v>134041</v>
      </c>
      <c r="E32" s="5">
        <v>63249.676382599355</v>
      </c>
      <c r="F32" s="6">
        <v>135081</v>
      </c>
      <c r="G32" s="5">
        <v>63810.879960912338</v>
      </c>
      <c r="H32" s="6">
        <v>134331</v>
      </c>
      <c r="I32" s="5">
        <v>65435.936217254399</v>
      </c>
      <c r="J32" s="6">
        <v>140614</v>
      </c>
      <c r="K32" s="5">
        <v>70741.153370219181</v>
      </c>
      <c r="L32" s="6">
        <v>138217</v>
      </c>
      <c r="M32" s="5">
        <v>72698.456224632289</v>
      </c>
      <c r="N32" s="14">
        <v>138896</v>
      </c>
      <c r="O32" s="5">
        <v>76150.660868563529</v>
      </c>
      <c r="P32" s="14">
        <v>140974</v>
      </c>
      <c r="Q32" s="5">
        <v>79081.052194021599</v>
      </c>
      <c r="R32" s="14">
        <v>145099</v>
      </c>
      <c r="S32" s="5">
        <v>82230.052970730321</v>
      </c>
      <c r="T32" s="25">
        <f t="shared" si="0"/>
        <v>8.2497146395505858E-2</v>
      </c>
      <c r="U32" s="25">
        <f t="shared" si="1"/>
        <v>0.3000865407329209</v>
      </c>
    </row>
    <row r="33" spans="1:21" ht="16.5" customHeight="1" x14ac:dyDescent="0.55000000000000004">
      <c r="B33" s="3" t="s">
        <v>50</v>
      </c>
      <c r="C33" s="14"/>
      <c r="D33" s="6">
        <v>128190</v>
      </c>
      <c r="E33" s="5">
        <v>61711.158343084491</v>
      </c>
      <c r="F33" s="6">
        <v>131313</v>
      </c>
      <c r="G33" s="5">
        <v>62742.324552786085</v>
      </c>
      <c r="H33" s="6">
        <v>130965</v>
      </c>
      <c r="I33" s="5">
        <v>67026.309838506466</v>
      </c>
      <c r="J33" s="6">
        <v>128951</v>
      </c>
      <c r="K33" s="5">
        <v>69554.031004024786</v>
      </c>
      <c r="L33" s="6">
        <v>128811</v>
      </c>
      <c r="M33" s="5">
        <v>72188.578522020631</v>
      </c>
      <c r="N33" s="14">
        <v>132988</v>
      </c>
      <c r="O33" s="5">
        <v>74047.844196468854</v>
      </c>
      <c r="P33" s="14">
        <v>132603</v>
      </c>
      <c r="Q33" s="5">
        <v>80316.535101015819</v>
      </c>
      <c r="R33" s="14">
        <v>137425</v>
      </c>
      <c r="S33" s="5">
        <v>81857.404431508097</v>
      </c>
      <c r="T33" s="25">
        <f t="shared" si="0"/>
        <v>7.2041500897105856E-2</v>
      </c>
      <c r="U33" s="25">
        <f t="shared" si="1"/>
        <v>0.32646034573553334</v>
      </c>
    </row>
    <row r="34" spans="1:21" ht="16.5" customHeight="1" x14ac:dyDescent="0.55000000000000004">
      <c r="B34" s="3" t="s">
        <v>35</v>
      </c>
      <c r="C34" s="14"/>
      <c r="D34" s="6">
        <v>45265</v>
      </c>
      <c r="E34" s="5">
        <v>56661.418402739422</v>
      </c>
      <c r="F34" s="6">
        <v>45449</v>
      </c>
      <c r="G34" s="5">
        <v>58970.112257695437</v>
      </c>
      <c r="H34" s="6">
        <v>46422</v>
      </c>
      <c r="I34" s="5">
        <v>60828.323381155489</v>
      </c>
      <c r="J34" s="6">
        <v>45730</v>
      </c>
      <c r="K34" s="5">
        <v>62558.145724907066</v>
      </c>
      <c r="L34" s="6">
        <v>45200</v>
      </c>
      <c r="M34" s="5">
        <v>65412.455309734505</v>
      </c>
      <c r="N34" s="14">
        <v>46080</v>
      </c>
      <c r="O34" s="5">
        <v>70851.642968749991</v>
      </c>
      <c r="P34" s="14">
        <v>47170</v>
      </c>
      <c r="Q34" s="5">
        <v>74050.166292134832</v>
      </c>
      <c r="R34" s="14">
        <v>49672</v>
      </c>
      <c r="S34" s="5">
        <v>79884.474955709447</v>
      </c>
      <c r="T34" s="25">
        <f t="shared" si="0"/>
        <v>9.7359991163150333E-2</v>
      </c>
      <c r="U34" s="25">
        <f t="shared" si="1"/>
        <v>0.40985660450475514</v>
      </c>
    </row>
    <row r="35" spans="1:21" ht="16.5" customHeight="1" x14ac:dyDescent="0.55000000000000004">
      <c r="A35" s="29"/>
      <c r="B35" s="28" t="s">
        <v>33</v>
      </c>
      <c r="C35" s="30"/>
      <c r="D35" s="31">
        <v>18887</v>
      </c>
      <c r="E35" s="32">
        <v>61871.317625880241</v>
      </c>
      <c r="F35" s="31">
        <v>18870</v>
      </c>
      <c r="G35" s="32">
        <v>64547.283942766298</v>
      </c>
      <c r="H35" s="31">
        <v>18573</v>
      </c>
      <c r="I35" s="32">
        <v>65023.901792925215</v>
      </c>
      <c r="J35" s="31">
        <v>17885</v>
      </c>
      <c r="K35" s="32">
        <v>68363.069387755095</v>
      </c>
      <c r="L35" s="31">
        <v>17813</v>
      </c>
      <c r="M35" s="32">
        <v>69105.888732947846</v>
      </c>
      <c r="N35" s="30">
        <v>18117</v>
      </c>
      <c r="O35" s="32">
        <v>71693.549925484345</v>
      </c>
      <c r="P35" s="30">
        <v>18669</v>
      </c>
      <c r="Q35" s="32">
        <v>77539.585408966741</v>
      </c>
      <c r="R35" s="30">
        <v>18680</v>
      </c>
      <c r="S35" s="32">
        <v>78824.624839400436</v>
      </c>
      <c r="T35" s="33">
        <f t="shared" si="0"/>
        <v>-1.0959919521363902E-2</v>
      </c>
      <c r="U35" s="33">
        <f t="shared" si="1"/>
        <v>0.27400915099355783</v>
      </c>
    </row>
    <row r="36" spans="1:21" ht="16.5" customHeight="1" x14ac:dyDescent="0.55000000000000004">
      <c r="B36" s="3" t="s">
        <v>37</v>
      </c>
      <c r="C36" s="14"/>
      <c r="D36" s="6">
        <v>143200</v>
      </c>
      <c r="E36" s="5">
        <v>60230.945530726261</v>
      </c>
      <c r="F36" s="6">
        <v>149711</v>
      </c>
      <c r="G36" s="5">
        <v>60927.467560833873</v>
      </c>
      <c r="H36" s="6">
        <v>150900</v>
      </c>
      <c r="I36" s="5">
        <v>62782.282067594439</v>
      </c>
      <c r="J36" s="6">
        <v>147051</v>
      </c>
      <c r="K36" s="5">
        <v>65403.694065324278</v>
      </c>
      <c r="L36" s="6">
        <v>140352</v>
      </c>
      <c r="M36" s="5">
        <v>67336.34413474692</v>
      </c>
      <c r="N36" s="14">
        <v>141002</v>
      </c>
      <c r="O36" s="5">
        <v>72394.630572615992</v>
      </c>
      <c r="P36" s="14">
        <v>141736</v>
      </c>
      <c r="Q36" s="5">
        <v>74406.464723147263</v>
      </c>
      <c r="R36" s="14">
        <v>147085</v>
      </c>
      <c r="S36" s="5">
        <v>77955.391508311513</v>
      </c>
      <c r="T36" s="25">
        <f t="shared" si="0"/>
        <v>2.7129888268156425E-2</v>
      </c>
      <c r="U36" s="25">
        <f t="shared" si="1"/>
        <v>0.29427474235056278</v>
      </c>
    </row>
    <row r="37" spans="1:21" ht="16.5" customHeight="1" x14ac:dyDescent="0.55000000000000004">
      <c r="B37" s="3" t="s">
        <v>12</v>
      </c>
      <c r="C37" s="14"/>
      <c r="D37" s="6">
        <v>28376</v>
      </c>
      <c r="E37" s="5">
        <v>56703.834367070769</v>
      </c>
      <c r="F37" s="6">
        <v>26681</v>
      </c>
      <c r="G37" s="5">
        <v>60730.793298602002</v>
      </c>
      <c r="H37" s="6">
        <v>26720</v>
      </c>
      <c r="I37" s="5">
        <v>61975.378293413174</v>
      </c>
      <c r="J37" s="6">
        <v>25595</v>
      </c>
      <c r="K37" s="5">
        <v>63496.563703848406</v>
      </c>
      <c r="L37" s="6">
        <v>25268</v>
      </c>
      <c r="M37" s="5">
        <v>65779.263732784544</v>
      </c>
      <c r="N37" s="14">
        <v>25630</v>
      </c>
      <c r="O37" s="5">
        <v>69713.076238782669</v>
      </c>
      <c r="P37" s="14">
        <v>26618</v>
      </c>
      <c r="Q37" s="5">
        <v>72891.780599594262</v>
      </c>
      <c r="R37" s="14">
        <v>26863</v>
      </c>
      <c r="S37" s="5">
        <v>76904.084577299625</v>
      </c>
      <c r="T37" s="25">
        <f t="shared" si="0"/>
        <v>-5.3319706794474203E-2</v>
      </c>
      <c r="U37" s="25">
        <f t="shared" si="1"/>
        <v>0.35624134479977265</v>
      </c>
    </row>
    <row r="38" spans="1:21" ht="16.5" customHeight="1" x14ac:dyDescent="0.55000000000000004">
      <c r="B38" s="3" t="s">
        <v>46</v>
      </c>
      <c r="C38" s="14"/>
      <c r="D38" s="6">
        <v>79617</v>
      </c>
      <c r="E38" s="5">
        <v>53653.605486265493</v>
      </c>
      <c r="F38" s="6">
        <v>79714</v>
      </c>
      <c r="G38" s="5">
        <v>56422.077326442028</v>
      </c>
      <c r="H38" s="6">
        <v>79985</v>
      </c>
      <c r="I38" s="5">
        <v>58069.77783334376</v>
      </c>
      <c r="J38" s="6">
        <v>77400</v>
      </c>
      <c r="K38" s="5">
        <v>59676.15255813954</v>
      </c>
      <c r="L38" s="6">
        <v>76419</v>
      </c>
      <c r="M38" s="5">
        <v>63389.628076787179</v>
      </c>
      <c r="N38" s="14">
        <v>79354</v>
      </c>
      <c r="O38" s="5">
        <v>66473.449857600121</v>
      </c>
      <c r="P38" s="14">
        <v>79717</v>
      </c>
      <c r="Q38" s="5">
        <v>72880.185104808261</v>
      </c>
      <c r="R38" s="14">
        <v>80876</v>
      </c>
      <c r="S38" s="5">
        <v>76656.579257134377</v>
      </c>
      <c r="T38" s="25">
        <f t="shared" si="0"/>
        <v>1.581320572239597E-2</v>
      </c>
      <c r="U38" s="25">
        <f t="shared" si="1"/>
        <v>0.42873118334530746</v>
      </c>
    </row>
    <row r="39" spans="1:21" ht="16.5" customHeight="1" x14ac:dyDescent="0.55000000000000004">
      <c r="B39" s="3" t="s">
        <v>7</v>
      </c>
      <c r="C39" s="14"/>
      <c r="D39" s="6">
        <v>72774</v>
      </c>
      <c r="E39" s="5">
        <v>58996.017808557997</v>
      </c>
      <c r="F39" s="6">
        <v>74127</v>
      </c>
      <c r="G39" s="5">
        <v>60123.508357278726</v>
      </c>
      <c r="H39" s="6">
        <v>75282</v>
      </c>
      <c r="I39" s="5">
        <v>61458.51390770702</v>
      </c>
      <c r="J39" s="6">
        <v>73747</v>
      </c>
      <c r="K39" s="5">
        <v>63172.501118689572</v>
      </c>
      <c r="L39" s="6">
        <v>73226</v>
      </c>
      <c r="M39" s="5">
        <v>68565.733755769805</v>
      </c>
      <c r="N39" s="14">
        <v>76973</v>
      </c>
      <c r="O39" s="5">
        <v>72603.757785197406</v>
      </c>
      <c r="P39" s="14">
        <v>82388</v>
      </c>
      <c r="Q39" s="5">
        <v>74985.464485119184</v>
      </c>
      <c r="R39" s="14">
        <v>80998</v>
      </c>
      <c r="S39" s="5">
        <v>76090.833748981444</v>
      </c>
      <c r="T39" s="25">
        <f t="shared" si="0"/>
        <v>0.11300739275015802</v>
      </c>
      <c r="U39" s="25">
        <f t="shared" si="1"/>
        <v>0.2897622004911603</v>
      </c>
    </row>
    <row r="40" spans="1:21" ht="16.5" customHeight="1" x14ac:dyDescent="0.55000000000000004">
      <c r="B40" s="3" t="s">
        <v>5</v>
      </c>
      <c r="C40" s="14"/>
      <c r="D40" s="6">
        <v>92633</v>
      </c>
      <c r="E40" s="5">
        <v>58473.487893083453</v>
      </c>
      <c r="F40" s="6">
        <v>94647</v>
      </c>
      <c r="G40" s="5">
        <v>56444.399505531081</v>
      </c>
      <c r="H40" s="6">
        <v>96699</v>
      </c>
      <c r="I40" s="5">
        <v>58385.028014767471</v>
      </c>
      <c r="J40" s="6">
        <v>95042</v>
      </c>
      <c r="K40" s="5">
        <v>59961.308895014838</v>
      </c>
      <c r="L40" s="6">
        <v>92883</v>
      </c>
      <c r="M40" s="5">
        <v>65467.796389005518</v>
      </c>
      <c r="N40" s="14">
        <v>94032</v>
      </c>
      <c r="O40" s="5">
        <v>70045.038540071459</v>
      </c>
      <c r="P40" s="14">
        <v>96871</v>
      </c>
      <c r="Q40" s="5">
        <v>72922.323708849915</v>
      </c>
      <c r="R40" s="14">
        <v>100062</v>
      </c>
      <c r="S40" s="5">
        <v>75760.820051568036</v>
      </c>
      <c r="T40" s="25">
        <f t="shared" si="0"/>
        <v>8.0198201504863273E-2</v>
      </c>
      <c r="U40" s="25">
        <f t="shared" si="1"/>
        <v>0.29564393678881978</v>
      </c>
    </row>
    <row r="41" spans="1:21" ht="16.5" customHeight="1" x14ac:dyDescent="0.55000000000000004">
      <c r="B41" s="3" t="s">
        <v>54</v>
      </c>
      <c r="C41" s="14"/>
      <c r="D41" s="6">
        <v>12630</v>
      </c>
      <c r="E41" s="5">
        <v>54015.444180522565</v>
      </c>
      <c r="F41" s="6">
        <v>12869</v>
      </c>
      <c r="G41" s="5">
        <v>56543.592509130467</v>
      </c>
      <c r="H41" s="6">
        <v>12942</v>
      </c>
      <c r="I41" s="5">
        <v>56825.13583681039</v>
      </c>
      <c r="J41" s="6">
        <v>12532</v>
      </c>
      <c r="K41" s="5">
        <v>61015.27449728694</v>
      </c>
      <c r="L41" s="6">
        <v>12242</v>
      </c>
      <c r="M41" s="5">
        <v>61673.297173664432</v>
      </c>
      <c r="N41" s="14">
        <v>12294</v>
      </c>
      <c r="O41" s="5">
        <v>66725.824304538808</v>
      </c>
      <c r="P41" s="14">
        <v>12609</v>
      </c>
      <c r="Q41" s="5">
        <v>71659.798239352851</v>
      </c>
      <c r="R41" s="14">
        <v>12870</v>
      </c>
      <c r="S41" s="5">
        <v>73843.427505827509</v>
      </c>
      <c r="T41" s="25">
        <f t="shared" si="0"/>
        <v>1.9002375296912115E-2</v>
      </c>
      <c r="U41" s="25">
        <f t="shared" si="1"/>
        <v>0.36707989031875293</v>
      </c>
    </row>
    <row r="42" spans="1:21" ht="16.5" customHeight="1" x14ac:dyDescent="0.55000000000000004">
      <c r="B42" s="3" t="s">
        <v>21</v>
      </c>
      <c r="C42" s="14"/>
      <c r="D42" s="6">
        <v>83623</v>
      </c>
      <c r="E42" s="5">
        <v>52902.582399579063</v>
      </c>
      <c r="F42" s="6">
        <v>80819</v>
      </c>
      <c r="G42" s="5">
        <v>55107.290909315881</v>
      </c>
      <c r="H42" s="6">
        <v>80803</v>
      </c>
      <c r="I42" s="5">
        <v>56221.701025952003</v>
      </c>
      <c r="J42" s="6">
        <v>79213</v>
      </c>
      <c r="K42" s="5">
        <v>57144.854253720987</v>
      </c>
      <c r="L42" s="6">
        <v>76495</v>
      </c>
      <c r="M42" s="5">
        <v>60537.823857768482</v>
      </c>
      <c r="N42" s="14">
        <v>78091</v>
      </c>
      <c r="O42" s="5">
        <v>64438.836741750012</v>
      </c>
      <c r="P42" s="14">
        <v>80756</v>
      </c>
      <c r="Q42" s="5">
        <v>68904.385754618852</v>
      </c>
      <c r="R42" s="14">
        <v>80293</v>
      </c>
      <c r="S42" s="5">
        <v>73456.477600787111</v>
      </c>
      <c r="T42" s="25">
        <f t="shared" ref="T42:T60" si="2">(R42-D42)/D42</f>
        <v>-3.982158018726905E-2</v>
      </c>
      <c r="U42" s="25">
        <f t="shared" ref="U42:U60" si="3">(S42-E42)/E42</f>
        <v>0.38852347596119602</v>
      </c>
    </row>
    <row r="43" spans="1:21" ht="16.5" customHeight="1" x14ac:dyDescent="0.55000000000000004">
      <c r="B43" s="3" t="s">
        <v>45</v>
      </c>
      <c r="C43" s="14"/>
      <c r="D43" s="6">
        <v>14295</v>
      </c>
      <c r="E43" s="5">
        <v>54974.5536201469</v>
      </c>
      <c r="F43" s="6">
        <v>14237</v>
      </c>
      <c r="G43" s="5">
        <v>54754.029360118002</v>
      </c>
      <c r="H43" s="6">
        <v>14397</v>
      </c>
      <c r="I43" s="5">
        <v>56627.332360908527</v>
      </c>
      <c r="J43" s="6">
        <v>14156</v>
      </c>
      <c r="K43" s="5">
        <v>59312.47442780446</v>
      </c>
      <c r="L43" s="6">
        <v>13912</v>
      </c>
      <c r="M43" s="5">
        <v>63759.67452558942</v>
      </c>
      <c r="N43" s="14">
        <v>13943</v>
      </c>
      <c r="O43" s="5">
        <v>66624.012909703786</v>
      </c>
      <c r="P43" s="14">
        <v>14286</v>
      </c>
      <c r="Q43" s="5">
        <v>70773.892482150361</v>
      </c>
      <c r="R43" s="14">
        <v>14474</v>
      </c>
      <c r="S43" s="5">
        <v>73361.227304131549</v>
      </c>
      <c r="T43" s="25">
        <f t="shared" si="2"/>
        <v>1.2521860790486184E-2</v>
      </c>
      <c r="U43" s="25">
        <f t="shared" si="3"/>
        <v>0.33445789866761844</v>
      </c>
    </row>
    <row r="44" spans="1:21" ht="16.5" customHeight="1" x14ac:dyDescent="0.55000000000000004">
      <c r="B44" s="3" t="s">
        <v>15</v>
      </c>
      <c r="C44" s="14"/>
      <c r="D44" s="6">
        <v>58058</v>
      </c>
      <c r="E44" s="5">
        <v>57064.557098074336</v>
      </c>
      <c r="F44" s="6">
        <v>57981</v>
      </c>
      <c r="G44" s="5">
        <v>60449.879236301538</v>
      </c>
      <c r="H44" s="6">
        <v>58765</v>
      </c>
      <c r="I44" s="5">
        <v>61474.908738194499</v>
      </c>
      <c r="J44" s="6">
        <v>55306</v>
      </c>
      <c r="K44" s="5">
        <v>64587.442302824282</v>
      </c>
      <c r="L44" s="6">
        <v>54572</v>
      </c>
      <c r="M44" s="5">
        <v>64482.093014732833</v>
      </c>
      <c r="N44" s="14">
        <v>55688</v>
      </c>
      <c r="O44" s="5">
        <v>67373.208303404681</v>
      </c>
      <c r="P44" s="14">
        <v>57147</v>
      </c>
      <c r="Q44" s="5">
        <v>70850.950916058588</v>
      </c>
      <c r="R44" s="14">
        <v>58108</v>
      </c>
      <c r="S44" s="5">
        <v>72923.349074137805</v>
      </c>
      <c r="T44" s="25">
        <f t="shared" si="2"/>
        <v>8.6120775775948191E-4</v>
      </c>
      <c r="U44" s="25">
        <f t="shared" si="3"/>
        <v>0.27790966551808444</v>
      </c>
    </row>
    <row r="45" spans="1:21" ht="16.5" customHeight="1" x14ac:dyDescent="0.55000000000000004">
      <c r="B45" s="3" t="s">
        <v>38</v>
      </c>
      <c r="C45" s="14"/>
      <c r="D45" s="6">
        <v>18015</v>
      </c>
      <c r="E45" s="5">
        <v>59983.506411323891</v>
      </c>
      <c r="F45" s="6">
        <v>18048</v>
      </c>
      <c r="G45" s="5">
        <v>60249.859042553187</v>
      </c>
      <c r="H45" s="6">
        <v>18175</v>
      </c>
      <c r="I45" s="5">
        <v>61563.037799174694</v>
      </c>
      <c r="J45" s="6">
        <v>18394</v>
      </c>
      <c r="K45" s="5">
        <v>63616.355985647489</v>
      </c>
      <c r="L45" s="6">
        <v>18527</v>
      </c>
      <c r="M45" s="5">
        <v>64429.805796945002</v>
      </c>
      <c r="N45" s="14">
        <v>18438</v>
      </c>
      <c r="O45" s="5">
        <v>66004.951513179316</v>
      </c>
      <c r="P45" s="14">
        <v>18697</v>
      </c>
      <c r="Q45" s="5">
        <v>70558.658608332888</v>
      </c>
      <c r="R45" s="14">
        <v>19183</v>
      </c>
      <c r="S45" s="5">
        <v>72668.688943335248</v>
      </c>
      <c r="T45" s="25">
        <f t="shared" si="2"/>
        <v>6.483485983902304E-2</v>
      </c>
      <c r="U45" s="25">
        <f t="shared" si="3"/>
        <v>0.21147784267604278</v>
      </c>
    </row>
    <row r="46" spans="1:21" ht="16.5" customHeight="1" x14ac:dyDescent="0.55000000000000004">
      <c r="B46" s="3" t="s">
        <v>23</v>
      </c>
      <c r="C46" s="14"/>
      <c r="D46" s="6">
        <v>20045</v>
      </c>
      <c r="E46" s="5">
        <v>55624.302519331504</v>
      </c>
      <c r="F46" s="6">
        <v>20657</v>
      </c>
      <c r="G46" s="5">
        <v>55314.855400106506</v>
      </c>
      <c r="H46" s="6">
        <v>20910</v>
      </c>
      <c r="I46" s="5">
        <v>56530.105595408895</v>
      </c>
      <c r="J46" s="6">
        <v>20408</v>
      </c>
      <c r="K46" s="5">
        <v>59671.105448843591</v>
      </c>
      <c r="L46" s="6">
        <v>20630</v>
      </c>
      <c r="M46" s="5">
        <v>61904.702472127967</v>
      </c>
      <c r="N46" s="14">
        <v>20883</v>
      </c>
      <c r="O46" s="5">
        <v>64033.575635684523</v>
      </c>
      <c r="P46" s="14">
        <v>21378</v>
      </c>
      <c r="Q46" s="5">
        <v>68409.621667134445</v>
      </c>
      <c r="R46" s="14">
        <v>21523</v>
      </c>
      <c r="S46" s="5">
        <v>72355.524044045902</v>
      </c>
      <c r="T46" s="25">
        <f t="shared" si="2"/>
        <v>7.3734098278872534E-2</v>
      </c>
      <c r="U46" s="25">
        <f t="shared" si="3"/>
        <v>0.30078977653516964</v>
      </c>
    </row>
    <row r="47" spans="1:21" ht="16.5" customHeight="1" x14ac:dyDescent="0.55000000000000004">
      <c r="B47" s="3" t="s">
        <v>30</v>
      </c>
      <c r="C47" s="14"/>
      <c r="D47" s="6">
        <v>23943</v>
      </c>
      <c r="E47" s="5">
        <v>48589.820824458089</v>
      </c>
      <c r="F47" s="6">
        <v>24647</v>
      </c>
      <c r="G47" s="5">
        <v>49603.085973952198</v>
      </c>
      <c r="H47" s="6">
        <v>21033</v>
      </c>
      <c r="I47" s="5">
        <v>58801.136499786051</v>
      </c>
      <c r="J47" s="6">
        <v>20332</v>
      </c>
      <c r="K47" s="5">
        <v>64008.784379303564</v>
      </c>
      <c r="L47" s="6">
        <v>19541</v>
      </c>
      <c r="M47" s="5">
        <v>64066.223427664911</v>
      </c>
      <c r="N47" s="14">
        <v>21184</v>
      </c>
      <c r="O47" s="5">
        <v>66952.605362537768</v>
      </c>
      <c r="P47" s="14">
        <v>21474</v>
      </c>
      <c r="Q47" s="5">
        <v>70534.690136909747</v>
      </c>
      <c r="R47" s="14">
        <v>21977</v>
      </c>
      <c r="S47" s="5">
        <v>72254.424898757788</v>
      </c>
      <c r="T47" s="25">
        <f t="shared" si="2"/>
        <v>-8.2111681911205783E-2</v>
      </c>
      <c r="U47" s="25">
        <f t="shared" si="3"/>
        <v>0.48702801683079938</v>
      </c>
    </row>
    <row r="48" spans="1:21" ht="16.5" customHeight="1" x14ac:dyDescent="0.55000000000000004">
      <c r="B48" s="3" t="s">
        <v>13</v>
      </c>
      <c r="C48" s="14"/>
      <c r="D48" s="6">
        <v>181085</v>
      </c>
      <c r="E48" s="5">
        <v>54409.682856117288</v>
      </c>
      <c r="F48" s="6">
        <v>183036</v>
      </c>
      <c r="G48" s="5">
        <v>54935.537205795583</v>
      </c>
      <c r="H48" s="6">
        <v>182957</v>
      </c>
      <c r="I48" s="5">
        <v>56147.64719578917</v>
      </c>
      <c r="J48" s="6">
        <v>179628</v>
      </c>
      <c r="K48" s="5">
        <v>58064.908210301292</v>
      </c>
      <c r="L48" s="6">
        <v>174894</v>
      </c>
      <c r="M48" s="5">
        <v>59894.059350235002</v>
      </c>
      <c r="N48" s="14">
        <v>177265</v>
      </c>
      <c r="O48" s="5">
        <v>64392.663278142893</v>
      </c>
      <c r="P48" s="14">
        <v>183219</v>
      </c>
      <c r="Q48" s="5">
        <v>67933.570906947425</v>
      </c>
      <c r="R48" s="14">
        <v>186109</v>
      </c>
      <c r="S48" s="5">
        <v>72067.437963773918</v>
      </c>
      <c r="T48" s="25">
        <f t="shared" si="2"/>
        <v>2.7743877184747495E-2</v>
      </c>
      <c r="U48" s="25">
        <f t="shared" si="3"/>
        <v>0.32453332165804688</v>
      </c>
    </row>
    <row r="49" spans="2:21" ht="16.5" customHeight="1" x14ac:dyDescent="0.55000000000000004">
      <c r="B49" s="3" t="s">
        <v>18</v>
      </c>
      <c r="C49" s="14"/>
      <c r="D49" s="6">
        <v>90422</v>
      </c>
      <c r="E49" s="5">
        <v>53947.10163455797</v>
      </c>
      <c r="F49" s="6">
        <v>90575</v>
      </c>
      <c r="G49" s="5">
        <v>55941.314623240403</v>
      </c>
      <c r="H49" s="6">
        <v>90341</v>
      </c>
      <c r="I49" s="5">
        <v>58020.196189991257</v>
      </c>
      <c r="J49" s="6">
        <v>88123</v>
      </c>
      <c r="K49" s="5">
        <v>59797.481837885687</v>
      </c>
      <c r="L49" s="6">
        <v>86469</v>
      </c>
      <c r="M49" s="5">
        <v>61984.251604621313</v>
      </c>
      <c r="N49" s="14">
        <v>89384</v>
      </c>
      <c r="O49" s="5">
        <v>65985.808735344137</v>
      </c>
      <c r="P49" s="14">
        <v>90541</v>
      </c>
      <c r="Q49" s="5">
        <v>73799.323930594983</v>
      </c>
      <c r="R49" s="14">
        <v>92817</v>
      </c>
      <c r="S49" s="5">
        <v>71962.964025986614</v>
      </c>
      <c r="T49" s="25">
        <f t="shared" si="2"/>
        <v>2.6486916900754241E-2</v>
      </c>
      <c r="U49" s="25">
        <f t="shared" si="3"/>
        <v>0.33395422266555769</v>
      </c>
    </row>
    <row r="50" spans="2:21" ht="16.5" customHeight="1" x14ac:dyDescent="0.55000000000000004">
      <c r="B50" s="3" t="s">
        <v>44</v>
      </c>
      <c r="C50" s="14"/>
      <c r="D50" s="6">
        <v>84790</v>
      </c>
      <c r="E50" s="5">
        <v>50267.497865314304</v>
      </c>
      <c r="F50" s="6">
        <v>84751</v>
      </c>
      <c r="G50" s="5">
        <v>52030.543450814745</v>
      </c>
      <c r="H50" s="6">
        <v>85123</v>
      </c>
      <c r="I50" s="5">
        <v>53190.880443593393</v>
      </c>
      <c r="J50" s="6">
        <v>83169</v>
      </c>
      <c r="K50" s="5">
        <v>56689.142733470406</v>
      </c>
      <c r="L50" s="6">
        <v>79500</v>
      </c>
      <c r="M50" s="5">
        <v>59797.438188679247</v>
      </c>
      <c r="N50" s="14">
        <v>81415</v>
      </c>
      <c r="O50" s="5">
        <v>64016.931130627039</v>
      </c>
      <c r="P50" s="14">
        <v>84753</v>
      </c>
      <c r="Q50" s="5">
        <v>67647.65962266823</v>
      </c>
      <c r="R50" s="14">
        <v>85241</v>
      </c>
      <c r="S50" s="5">
        <v>70489.456622986589</v>
      </c>
      <c r="T50" s="25">
        <f t="shared" si="2"/>
        <v>5.3190234697487911E-3</v>
      </c>
      <c r="U50" s="25">
        <f t="shared" si="3"/>
        <v>0.40228695710804191</v>
      </c>
    </row>
    <row r="51" spans="2:21" ht="16.5" customHeight="1" x14ac:dyDescent="0.55000000000000004">
      <c r="B51" s="3" t="s">
        <v>14</v>
      </c>
      <c r="C51" s="14"/>
      <c r="D51" s="6">
        <v>131437</v>
      </c>
      <c r="E51" s="5">
        <v>52521.595288997778</v>
      </c>
      <c r="F51" s="6">
        <v>129643</v>
      </c>
      <c r="G51" s="5">
        <v>54260.575117823566</v>
      </c>
      <c r="H51" s="6">
        <v>129462</v>
      </c>
      <c r="I51" s="5">
        <v>55592.158965565177</v>
      </c>
      <c r="J51" s="6">
        <v>124637</v>
      </c>
      <c r="K51" s="5">
        <v>59312.768375362051</v>
      </c>
      <c r="L51" s="6">
        <v>121683</v>
      </c>
      <c r="M51" s="5">
        <v>60396.65491481965</v>
      </c>
      <c r="N51" s="14">
        <v>123765</v>
      </c>
      <c r="O51" s="5">
        <v>64134.779590352686</v>
      </c>
      <c r="P51" s="14">
        <v>127394</v>
      </c>
      <c r="Q51" s="5">
        <v>66708.984630359366</v>
      </c>
      <c r="R51" s="14">
        <v>128023</v>
      </c>
      <c r="S51" s="5">
        <v>70125.084523874626</v>
      </c>
      <c r="T51" s="25">
        <f t="shared" si="2"/>
        <v>-2.5974421205596596E-2</v>
      </c>
      <c r="U51" s="25">
        <f t="shared" si="3"/>
        <v>0.33516668977806974</v>
      </c>
    </row>
    <row r="52" spans="2:21" ht="16.5" customHeight="1" x14ac:dyDescent="0.55000000000000004">
      <c r="B52" s="3" t="s">
        <v>40</v>
      </c>
      <c r="C52" s="14"/>
      <c r="D52" s="6">
        <v>64429</v>
      </c>
      <c r="E52" s="5">
        <v>52960.001427928415</v>
      </c>
      <c r="F52" s="6">
        <v>64235</v>
      </c>
      <c r="G52" s="5">
        <v>53488.036117381489</v>
      </c>
      <c r="H52" s="6">
        <v>64295</v>
      </c>
      <c r="I52" s="5">
        <v>55485.387230733337</v>
      </c>
      <c r="J52" s="6">
        <v>63024</v>
      </c>
      <c r="K52" s="5">
        <v>56337.197448591018</v>
      </c>
      <c r="L52" s="6">
        <v>61400</v>
      </c>
      <c r="M52" s="5">
        <v>59201.678306188929</v>
      </c>
      <c r="N52" s="14">
        <v>63089</v>
      </c>
      <c r="O52" s="5">
        <v>62932.01699186863</v>
      </c>
      <c r="P52" s="14">
        <v>64113</v>
      </c>
      <c r="Q52" s="5">
        <v>67166.719011744892</v>
      </c>
      <c r="R52" s="14">
        <v>64968</v>
      </c>
      <c r="S52" s="5">
        <v>69750.004063538974</v>
      </c>
      <c r="T52" s="25">
        <f t="shared" si="2"/>
        <v>8.3657980102127931E-3</v>
      </c>
      <c r="U52" s="25">
        <f t="shared" si="3"/>
        <v>0.3170317632725056</v>
      </c>
    </row>
    <row r="53" spans="2:21" ht="16.5" customHeight="1" x14ac:dyDescent="0.55000000000000004">
      <c r="B53" s="3" t="s">
        <v>16</v>
      </c>
      <c r="C53" s="14"/>
      <c r="D53" s="6">
        <v>24844</v>
      </c>
      <c r="E53" s="5">
        <v>62899.348575108685</v>
      </c>
      <c r="F53" s="6">
        <v>24894</v>
      </c>
      <c r="G53" s="5">
        <v>64966.306097854904</v>
      </c>
      <c r="H53" s="6">
        <v>24844</v>
      </c>
      <c r="I53" s="5">
        <v>66830.579294799551</v>
      </c>
      <c r="J53" s="6">
        <v>24518</v>
      </c>
      <c r="K53" s="5">
        <v>66655.425238600204</v>
      </c>
      <c r="L53" s="6">
        <v>24539</v>
      </c>
      <c r="M53" s="5">
        <v>69743.344227556139</v>
      </c>
      <c r="N53" s="14">
        <v>25017</v>
      </c>
      <c r="O53" s="5">
        <v>69723.565895191277</v>
      </c>
      <c r="P53" s="14">
        <v>25871</v>
      </c>
      <c r="Q53" s="5">
        <v>66112.977465115371</v>
      </c>
      <c r="R53" s="14">
        <v>26543</v>
      </c>
      <c r="S53" s="5">
        <v>68885.55219831971</v>
      </c>
      <c r="T53" s="25">
        <f t="shared" si="2"/>
        <v>6.8386733215263243E-2</v>
      </c>
      <c r="U53" s="25">
        <f t="shared" si="3"/>
        <v>9.5171154532114832E-2</v>
      </c>
    </row>
    <row r="54" spans="2:21" ht="16.5" customHeight="1" x14ac:dyDescent="0.55000000000000004">
      <c r="B54" s="3" t="s">
        <v>20</v>
      </c>
      <c r="C54" s="14"/>
      <c r="D54" s="6">
        <v>53534</v>
      </c>
      <c r="E54" s="5">
        <v>56483.561549669372</v>
      </c>
      <c r="F54" s="6">
        <v>54459</v>
      </c>
      <c r="G54" s="5">
        <v>57706.150608714815</v>
      </c>
      <c r="H54" s="6">
        <v>55966</v>
      </c>
      <c r="I54" s="5">
        <v>60158.527963406363</v>
      </c>
      <c r="J54" s="6">
        <v>55148</v>
      </c>
      <c r="K54" s="5">
        <v>62219.08479001958</v>
      </c>
      <c r="L54" s="6">
        <v>54884</v>
      </c>
      <c r="M54" s="5">
        <v>65791.091028350696</v>
      </c>
      <c r="N54" s="14">
        <v>55031</v>
      </c>
      <c r="O54" s="5">
        <v>66321.241990877868</v>
      </c>
      <c r="P54" s="14">
        <v>60683</v>
      </c>
      <c r="Q54" s="5">
        <v>65727.039599228781</v>
      </c>
      <c r="R54" s="14">
        <v>62464</v>
      </c>
      <c r="S54" s="5">
        <v>68262.605340676222</v>
      </c>
      <c r="T54" s="25">
        <f t="shared" si="2"/>
        <v>0.16680987783464715</v>
      </c>
      <c r="U54" s="25">
        <f t="shared" si="3"/>
        <v>0.20853932485558357</v>
      </c>
    </row>
    <row r="55" spans="2:21" ht="16.5" customHeight="1" x14ac:dyDescent="0.55000000000000004">
      <c r="B55" s="3" t="s">
        <v>31</v>
      </c>
      <c r="C55" s="14"/>
      <c r="D55" s="6">
        <v>33073</v>
      </c>
      <c r="E55" s="5">
        <v>57248.423185075437</v>
      </c>
      <c r="F55" s="6">
        <v>35683</v>
      </c>
      <c r="G55" s="5">
        <v>54102.597427346358</v>
      </c>
      <c r="H55" s="6">
        <v>36391</v>
      </c>
      <c r="I55" s="5">
        <v>55438.391140666645</v>
      </c>
      <c r="J55" s="6">
        <v>36361</v>
      </c>
      <c r="K55" s="5">
        <v>57589.263331591545</v>
      </c>
      <c r="L55" s="6">
        <v>36142</v>
      </c>
      <c r="M55" s="5">
        <v>59127.9859443307</v>
      </c>
      <c r="N55" s="14">
        <v>35923</v>
      </c>
      <c r="O55" s="5">
        <v>61985.39721070067</v>
      </c>
      <c r="P55" s="14">
        <v>36580</v>
      </c>
      <c r="Q55" s="5">
        <v>64213.691088026244</v>
      </c>
      <c r="R55" s="14">
        <v>37055</v>
      </c>
      <c r="S55" s="5">
        <v>67739.104574281475</v>
      </c>
      <c r="T55" s="25">
        <f t="shared" si="2"/>
        <v>0.1204003265503583</v>
      </c>
      <c r="U55" s="25">
        <f t="shared" si="3"/>
        <v>0.18324839018345121</v>
      </c>
    </row>
    <row r="56" spans="2:21" ht="16.5" customHeight="1" x14ac:dyDescent="0.55000000000000004">
      <c r="B56" s="3" t="s">
        <v>22</v>
      </c>
      <c r="C56" s="14"/>
      <c r="D56" s="6">
        <v>79421</v>
      </c>
      <c r="E56" s="5">
        <v>55718.516613993779</v>
      </c>
      <c r="F56" s="6">
        <v>81056</v>
      </c>
      <c r="G56" s="5">
        <v>53451.736083695221</v>
      </c>
      <c r="H56" s="6">
        <v>82812</v>
      </c>
      <c r="I56" s="5">
        <v>53761.331256339661</v>
      </c>
      <c r="J56" s="6">
        <v>80629</v>
      </c>
      <c r="K56" s="5">
        <v>56018.95531384489</v>
      </c>
      <c r="L56" s="6">
        <v>72479</v>
      </c>
      <c r="M56" s="5">
        <v>58035.58912236648</v>
      </c>
      <c r="N56" s="14">
        <v>73213</v>
      </c>
      <c r="O56" s="5">
        <v>59778.757324518869</v>
      </c>
      <c r="P56" s="14">
        <v>74475</v>
      </c>
      <c r="Q56" s="5">
        <v>63589.533615307148</v>
      </c>
      <c r="R56" s="14">
        <v>74424</v>
      </c>
      <c r="S56" s="5">
        <v>65928.646726862309</v>
      </c>
      <c r="T56" s="25">
        <f t="shared" si="2"/>
        <v>-6.291786807015777E-2</v>
      </c>
      <c r="U56" s="25">
        <f t="shared" si="3"/>
        <v>0.18324483014510551</v>
      </c>
    </row>
    <row r="57" spans="2:21" ht="16.5" customHeight="1" x14ac:dyDescent="0.55000000000000004">
      <c r="B57" s="3" t="s">
        <v>28</v>
      </c>
      <c r="C57" s="14"/>
      <c r="D57" s="6">
        <v>54758</v>
      </c>
      <c r="E57" s="5">
        <v>50108.689360458753</v>
      </c>
      <c r="F57" s="6">
        <v>54031</v>
      </c>
      <c r="G57" s="5">
        <v>51720.048860839146</v>
      </c>
      <c r="H57" s="6">
        <v>54174</v>
      </c>
      <c r="I57" s="5">
        <v>52840.977295381555</v>
      </c>
      <c r="J57" s="6">
        <v>52302</v>
      </c>
      <c r="K57" s="5">
        <v>54340.531375473205</v>
      </c>
      <c r="L57" s="6">
        <v>51586</v>
      </c>
      <c r="M57" s="5">
        <v>57043.629977125573</v>
      </c>
      <c r="N57" s="14">
        <v>51532</v>
      </c>
      <c r="O57" s="5">
        <v>59754.969184196234</v>
      </c>
      <c r="P57" s="14">
        <v>52643</v>
      </c>
      <c r="Q57" s="5">
        <v>62285.470812833606</v>
      </c>
      <c r="R57" s="14">
        <v>53704</v>
      </c>
      <c r="S57" s="5">
        <v>65533.761879934449</v>
      </c>
      <c r="T57" s="25">
        <f t="shared" si="2"/>
        <v>-1.9248329011286022E-2</v>
      </c>
      <c r="U57" s="25">
        <f t="shared" si="3"/>
        <v>0.30783228849820543</v>
      </c>
    </row>
    <row r="58" spans="2:21" ht="16.5" customHeight="1" x14ac:dyDescent="0.55000000000000004">
      <c r="B58" s="3" t="s">
        <v>52</v>
      </c>
      <c r="C58" s="14"/>
      <c r="D58" s="6">
        <v>39383</v>
      </c>
      <c r="E58" s="5">
        <v>48174.324048447299</v>
      </c>
      <c r="F58" s="6">
        <v>38499</v>
      </c>
      <c r="G58" s="5">
        <v>51179.932985272346</v>
      </c>
      <c r="H58" s="6">
        <v>38677</v>
      </c>
      <c r="I58" s="5">
        <v>53802.056002275247</v>
      </c>
      <c r="J58" s="6">
        <v>38628</v>
      </c>
      <c r="K58" s="5">
        <v>56416.089779434609</v>
      </c>
      <c r="L58" s="6">
        <v>37966</v>
      </c>
      <c r="M58" s="5">
        <v>56925.749249328343</v>
      </c>
      <c r="N58" s="14">
        <v>38282</v>
      </c>
      <c r="O58" s="5">
        <v>60318.346063424062</v>
      </c>
      <c r="P58" s="14">
        <v>39211</v>
      </c>
      <c r="Q58" s="5">
        <v>62604.149651883396</v>
      </c>
      <c r="R58" s="14">
        <v>39483</v>
      </c>
      <c r="S58" s="5">
        <v>65361.87159030469</v>
      </c>
      <c r="T58" s="25">
        <f t="shared" si="2"/>
        <v>2.5391666455069446E-3</v>
      </c>
      <c r="U58" s="25">
        <f t="shared" si="3"/>
        <v>0.35677817761537145</v>
      </c>
    </row>
    <row r="59" spans="2:21" ht="16.5" customHeight="1" x14ac:dyDescent="0.55000000000000004">
      <c r="B59" s="3" t="s">
        <v>29</v>
      </c>
      <c r="C59" s="14"/>
      <c r="D59" s="6">
        <v>84878</v>
      </c>
      <c r="E59" s="5">
        <v>47525.189047809792</v>
      </c>
      <c r="F59" s="6">
        <v>84722</v>
      </c>
      <c r="G59" s="5">
        <v>48941.554118174739</v>
      </c>
      <c r="H59" s="6">
        <v>83653</v>
      </c>
      <c r="I59" s="5">
        <v>51067.58332636008</v>
      </c>
      <c r="J59" s="6">
        <v>79952</v>
      </c>
      <c r="K59" s="5">
        <v>52568.265459275557</v>
      </c>
      <c r="L59" s="6">
        <v>78751</v>
      </c>
      <c r="M59" s="5">
        <v>55636.29891683915</v>
      </c>
      <c r="N59" s="14">
        <v>79851</v>
      </c>
      <c r="O59" s="5">
        <v>61071.858135777882</v>
      </c>
      <c r="P59" s="14">
        <v>83534</v>
      </c>
      <c r="Q59" s="5">
        <v>63198.298513180256</v>
      </c>
      <c r="R59" s="14">
        <v>85398</v>
      </c>
      <c r="S59" s="5">
        <v>65155.9588280756</v>
      </c>
      <c r="T59" s="25">
        <f t="shared" si="2"/>
        <v>6.126440302551898E-3</v>
      </c>
      <c r="U59" s="25">
        <f t="shared" si="3"/>
        <v>0.37097737291543348</v>
      </c>
    </row>
    <row r="60" spans="2:21" ht="16.5" customHeight="1" x14ac:dyDescent="0.55000000000000004">
      <c r="B60" s="3" t="s">
        <v>8</v>
      </c>
      <c r="C60" s="14"/>
      <c r="D60" s="6">
        <v>64089</v>
      </c>
      <c r="E60" s="5">
        <v>51176.338716472412</v>
      </c>
      <c r="F60" s="6">
        <v>64292</v>
      </c>
      <c r="G60" s="5">
        <v>53009.022335593851</v>
      </c>
      <c r="H60" s="6">
        <v>63474</v>
      </c>
      <c r="I60" s="5">
        <v>54760.764722563566</v>
      </c>
      <c r="J60" s="6">
        <v>62150</v>
      </c>
      <c r="K60" s="5">
        <v>54515.141367658885</v>
      </c>
      <c r="L60" s="6">
        <v>61878</v>
      </c>
      <c r="M60" s="5">
        <v>57939.392417337338</v>
      </c>
      <c r="N60" s="14">
        <v>62801</v>
      </c>
      <c r="O60" s="5">
        <v>59987.00237257369</v>
      </c>
      <c r="P60" s="14">
        <v>61441</v>
      </c>
      <c r="Q60" s="5">
        <v>61789.480054035579</v>
      </c>
      <c r="R60" s="14">
        <v>62712</v>
      </c>
      <c r="S60" s="5">
        <v>63712.722923842324</v>
      </c>
      <c r="T60" s="25">
        <f t="shared" si="2"/>
        <v>-2.1485746383934842E-2</v>
      </c>
      <c r="U60" s="25">
        <f t="shared" si="3"/>
        <v>0.24496446056495161</v>
      </c>
    </row>
    <row r="61" spans="2:21" x14ac:dyDescent="0.55000000000000004">
      <c r="B61" s="4"/>
      <c r="D61" s="7"/>
      <c r="F61" s="7"/>
      <c r="H61" s="7"/>
      <c r="J61" s="7"/>
      <c r="L61" s="7"/>
    </row>
    <row r="62" spans="2:21" x14ac:dyDescent="0.55000000000000004">
      <c r="B62" s="15" t="s">
        <v>4</v>
      </c>
      <c r="C62" s="14"/>
      <c r="D62" s="17">
        <v>4426402</v>
      </c>
      <c r="E62" s="10">
        <v>64721.655398673684</v>
      </c>
      <c r="F62" s="10"/>
      <c r="G62" s="16"/>
      <c r="H62" s="16"/>
      <c r="I62" s="16"/>
      <c r="J62" s="16"/>
      <c r="K62" s="16"/>
      <c r="L62" s="18"/>
      <c r="M62" s="10"/>
      <c r="N62" s="18"/>
      <c r="O62" s="10"/>
      <c r="P62" s="42"/>
      <c r="Q62" s="42"/>
      <c r="R62" s="18">
        <v>4698433</v>
      </c>
      <c r="S62" s="10">
        <v>87724.53916273787</v>
      </c>
      <c r="T62" s="11">
        <v>6.1456460574525314E-2</v>
      </c>
      <c r="U62" s="11">
        <v>0.35541247550561844</v>
      </c>
    </row>
    <row r="63" spans="2:21" x14ac:dyDescent="0.55000000000000004">
      <c r="B63" s="19" t="s">
        <v>9</v>
      </c>
      <c r="C63" s="14"/>
      <c r="D63" s="20">
        <v>432392</v>
      </c>
      <c r="E63" s="9">
        <v>87617.894290366152</v>
      </c>
      <c r="F63" s="9"/>
      <c r="G63" s="9"/>
      <c r="H63" s="20"/>
      <c r="I63" s="9"/>
      <c r="J63" s="20"/>
      <c r="K63" s="9"/>
      <c r="L63" s="20"/>
      <c r="M63" s="9"/>
      <c r="N63" s="21"/>
      <c r="O63" s="9"/>
      <c r="P63" s="43"/>
      <c r="Q63" s="43"/>
      <c r="R63" s="21">
        <v>518197</v>
      </c>
      <c r="S63" s="9">
        <v>132784.81572838128</v>
      </c>
      <c r="T63" s="12">
        <v>0.19844261688467871</v>
      </c>
      <c r="U63" s="12">
        <v>0.51549882365731947</v>
      </c>
    </row>
    <row r="64" spans="2:21" x14ac:dyDescent="0.55000000000000004">
      <c r="B64" s="34" t="s">
        <v>61</v>
      </c>
      <c r="C64" s="35"/>
      <c r="D64" s="36">
        <v>3994010</v>
      </c>
      <c r="E64" s="37">
        <v>62242.905839494641</v>
      </c>
      <c r="F64" s="37"/>
      <c r="G64" s="35"/>
      <c r="H64" s="38"/>
      <c r="I64" s="35"/>
      <c r="J64" s="38"/>
      <c r="K64" s="35"/>
      <c r="L64" s="38"/>
      <c r="M64" s="35"/>
      <c r="N64" s="35"/>
      <c r="O64" s="35"/>
      <c r="P64" s="44"/>
      <c r="Q64" s="44"/>
      <c r="R64" s="39">
        <f>R62-R63</f>
        <v>4180236</v>
      </c>
      <c r="S64" s="37">
        <v>82138.706177354587</v>
      </c>
      <c r="T64" s="40">
        <v>4.6626322918570558E-2</v>
      </c>
      <c r="U64" s="40">
        <v>0.31964767822963008</v>
      </c>
    </row>
  </sheetData>
  <sortState xmlns:xlrd2="http://schemas.microsoft.com/office/spreadsheetml/2017/richdata2" ref="A11:U60">
    <sortCondition descending="1" ref="S11:S60"/>
  </sortState>
  <mergeCells count="12">
    <mergeCell ref="N6:O6"/>
    <mergeCell ref="D6:E6"/>
    <mergeCell ref="F6:G6"/>
    <mergeCell ref="H6:I6"/>
    <mergeCell ref="J6:K6"/>
    <mergeCell ref="L6:M6"/>
    <mergeCell ref="T6:U6"/>
    <mergeCell ref="P62:Q62"/>
    <mergeCell ref="P63:Q63"/>
    <mergeCell ref="P64:Q64"/>
    <mergeCell ref="P6:Q6"/>
    <mergeCell ref="R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 Jahncke</dc:creator>
  <cp:lastModifiedBy>Red Jahncke</cp:lastModifiedBy>
  <dcterms:created xsi:type="dcterms:W3CDTF">2026-04-15T18:53:06Z</dcterms:created>
  <dcterms:modified xsi:type="dcterms:W3CDTF">2026-04-17T11:54:08Z</dcterms:modified>
</cp:coreProperties>
</file>